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tabRatio="599" activeTab="0"/>
  </bookViews>
  <sheets>
    <sheet name="CPU-PV600mm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>#REF!</definedName>
    <definedName name="\C">'[2]Reforma'!#REF!</definedName>
    <definedName name="\D">'[2]Reforma'!#REF!</definedName>
    <definedName name="\f">#N/A</definedName>
    <definedName name="\G">'[2]Reforma'!#REF!</definedName>
    <definedName name="\I">'[2]Reforma'!#REF!</definedName>
    <definedName name="\M">'[2]Reforma'!#REF!</definedName>
    <definedName name="\P">'[2]Reforma'!#REF!</definedName>
    <definedName name="\q">'[15]Bm 8'!#REF!</definedName>
    <definedName name="\R">'[2]Reforma'!#REF!</definedName>
    <definedName name="\s">'[15]Bm 8'!#REF!</definedName>
    <definedName name="\X">'[2]Reforma'!#REF!</definedName>
    <definedName name="\Y">'[2]Reforma'!#REF!</definedName>
    <definedName name="_">'[2]Reforma'!#REF!</definedName>
    <definedName name="_____________________r">#REF!</definedName>
    <definedName name="____________________r">#REF!</definedName>
    <definedName name="___________________r">#REF!</definedName>
    <definedName name="_________________r">#REF!</definedName>
    <definedName name="________________r">#REF!</definedName>
    <definedName name="_______________r">#REF!</definedName>
    <definedName name="______________r">#REF!</definedName>
    <definedName name="_____________r">#REF!</definedName>
    <definedName name="____________r">#REF!</definedName>
    <definedName name="___________r">#REF!</definedName>
    <definedName name="__________r">#REF!</definedName>
    <definedName name="_________r">#REF!</definedName>
    <definedName name="________r">#REF!</definedName>
    <definedName name="_______OR14">'[16]orc ID nº 14'!$A$14:$G$16</definedName>
    <definedName name="_______OR15">'[16]orc ID nº 15'!$A$14:$G$104</definedName>
    <definedName name="_______OR16">'[16]orc ID nº16'!$A$14:$G$33</definedName>
    <definedName name="_______OR17">'[16]orc ID nº17'!$A$16:$G$80</definedName>
    <definedName name="_______OR18">'[16]orc ID nº 18'!$A$14:$G$123</definedName>
    <definedName name="_______OR19">'[16]orc ID nº19'!$A$14:$G$96</definedName>
    <definedName name="_______OR2">'[16]orc ID nº2 '!$A$14:$G$70</definedName>
    <definedName name="_______OR3">'[16]orc ID nº3'!$A$14:$G$134</definedName>
    <definedName name="_______OR4">'[16]orcID nº4'!$A$14:$G$165</definedName>
    <definedName name="_______OR5">'[16]orcID nº5'!$A$14:$G$149</definedName>
    <definedName name="_______OR6">'[16]orcID nº6'!$A$14:$G$138</definedName>
    <definedName name="_______OR7">'[16]orcID nº7'!$A$14:$G$137</definedName>
    <definedName name="_______OR8">'[16]orc ID nº8'!$A$14:$G$133</definedName>
    <definedName name="_______OR9">'[16]orc ID nº9'!$A$14:$G$157</definedName>
    <definedName name="_______r">#REF!</definedName>
    <definedName name="______BOR1">'[15]Bm 8'!#REF!</definedName>
    <definedName name="______OR14">'[16]orc ID nº 14'!$A$14:$G$16</definedName>
    <definedName name="______OR15">'[16]orc ID nº 15'!$A$14:$G$104</definedName>
    <definedName name="______OR16">'[16]orc ID nº16'!$A$14:$G$33</definedName>
    <definedName name="______OR17">'[16]orc ID nº17'!$A$16:$G$80</definedName>
    <definedName name="______OR18">'[16]orc ID nº 18'!$A$14:$G$123</definedName>
    <definedName name="______OR19">'[16]orc ID nº19'!$A$14:$G$96</definedName>
    <definedName name="______OR2">'[16]orc ID nº2 '!$A$14:$G$70</definedName>
    <definedName name="______OR3">'[16]orc ID nº3'!$A$14:$G$134</definedName>
    <definedName name="______OR4">'[16]orcID nº4'!$A$14:$G$165</definedName>
    <definedName name="______OR5">'[16]orcID nº5'!$A$14:$G$149</definedName>
    <definedName name="______OR6">'[16]orcID nº6'!$A$14:$G$138</definedName>
    <definedName name="______OR7">'[16]orcID nº7'!$A$14:$G$137</definedName>
    <definedName name="______OR8">'[16]orc ID nº8'!$A$14:$G$133</definedName>
    <definedName name="______OR9">'[16]orc ID nº9'!$A$14:$G$157</definedName>
    <definedName name="______r">#REF!</definedName>
    <definedName name="_____BOR1">'[15]Bm 8'!#REF!</definedName>
    <definedName name="_____KM406407">#REF!</definedName>
    <definedName name="_____OR14">'[16]orc ID nº 14'!$A$14:$G$16</definedName>
    <definedName name="_____OR15">'[16]orc ID nº 15'!$A$14:$G$104</definedName>
    <definedName name="_____OR16">'[16]orc ID nº16'!$A$14:$G$33</definedName>
    <definedName name="_____OR17">'[16]orc ID nº17'!$A$16:$G$80</definedName>
    <definedName name="_____OR18">'[16]orc ID nº 18'!$A$14:$G$123</definedName>
    <definedName name="_____OR19">'[16]orc ID nº19'!$A$14:$G$96</definedName>
    <definedName name="_____OR2">'[16]orc ID nº2 '!$A$14:$G$70</definedName>
    <definedName name="_____OR3">'[16]orc ID nº3'!$A$14:$G$134</definedName>
    <definedName name="_____OR4">'[16]orcID nº4'!$A$14:$G$165</definedName>
    <definedName name="_____OR5">'[16]orcID nº5'!$A$14:$G$149</definedName>
    <definedName name="_____OR6">'[16]orcID nº6'!$A$14:$G$138</definedName>
    <definedName name="_____OR7">'[16]orcID nº7'!$A$14:$G$137</definedName>
    <definedName name="_____OR8">'[16]orc ID nº8'!$A$14:$G$133</definedName>
    <definedName name="_____OR9">'[16]orc ID nº9'!$A$14:$G$157</definedName>
    <definedName name="_____r">#REF!</definedName>
    <definedName name="____BOR1">'[15]Bm 8'!#REF!</definedName>
    <definedName name="____KM406407">#REF!</definedName>
    <definedName name="____OR14">'[16]orc ID nº 14'!$A$14:$G$16</definedName>
    <definedName name="____OR15">'[16]orc ID nº 15'!$A$14:$G$104</definedName>
    <definedName name="____OR16">'[16]orc ID nº16'!$A$14:$G$33</definedName>
    <definedName name="____OR17">'[16]orc ID nº17'!$A$16:$G$80</definedName>
    <definedName name="____OR18">'[16]orc ID nº 18'!$A$14:$G$123</definedName>
    <definedName name="____OR19">'[16]orc ID nº19'!$A$14:$G$96</definedName>
    <definedName name="____OR2">'[16]orc ID nº2 '!$A$14:$G$70</definedName>
    <definedName name="____OR3">'[16]orc ID nº3'!$A$14:$G$134</definedName>
    <definedName name="____OR4">'[16]orcID nº4'!$A$14:$G$165</definedName>
    <definedName name="____OR5">'[16]orcID nº5'!$A$14:$G$149</definedName>
    <definedName name="____OR6">'[16]orcID nº6'!$A$14:$G$138</definedName>
    <definedName name="____OR7">'[16]orcID nº7'!$A$14:$G$137</definedName>
    <definedName name="____OR8">'[16]orc ID nº8'!$A$14:$G$133</definedName>
    <definedName name="____OR9">'[16]orc ID nº9'!$A$14:$G$157</definedName>
    <definedName name="____r">#REF!</definedName>
    <definedName name="___BOR1">'[15]Bm 8'!#REF!</definedName>
    <definedName name="___KM406407">#REF!</definedName>
    <definedName name="___OR14">'[16]orc ID nº 14'!$A$14:$G$16</definedName>
    <definedName name="___OR15">'[16]orc ID nº 15'!$A$14:$G$104</definedName>
    <definedName name="___OR16">'[16]orc ID nº16'!$A$14:$G$33</definedName>
    <definedName name="___OR17">'[16]orc ID nº17'!$A$16:$G$80</definedName>
    <definedName name="___OR18">'[16]orc ID nº 18'!$A$14:$G$123</definedName>
    <definedName name="___OR19">'[16]orc ID nº19'!$A$14:$G$96</definedName>
    <definedName name="___OR2">'[16]orc ID nº2 '!$A$14:$G$70</definedName>
    <definedName name="___OR3">'[16]orc ID nº3'!$A$14:$G$134</definedName>
    <definedName name="___OR4">'[16]orcID nº4'!$A$14:$G$165</definedName>
    <definedName name="___OR5">'[16]orcID nº5'!$A$14:$G$149</definedName>
    <definedName name="___OR6">'[16]orcID nº6'!$A$14:$G$138</definedName>
    <definedName name="___OR7">'[16]orcID nº7'!$A$14:$G$137</definedName>
    <definedName name="___OR8">'[16]orc ID nº8'!$A$14:$G$133</definedName>
    <definedName name="___OR9">'[16]orc ID nº9'!$A$14:$G$157</definedName>
    <definedName name="___r">#REF!</definedName>
    <definedName name="__123Graph_A" hidden="1">#REF!</definedName>
    <definedName name="__123Graph_B" hidden="1">#REF!</definedName>
    <definedName name="__123Graph_C" hidden="1">#REF!</definedName>
    <definedName name="__123Graph_D" hidden="1">'[17]Etapa Única'!$C$125:$C$134</definedName>
    <definedName name="__123Graph_E" hidden="1">'[17]Etapa Única'!$E$125:$E$134</definedName>
    <definedName name="__123Graph_X" hidden="1">#REF!</definedName>
    <definedName name="__BOR1">'[15]Bm 8'!#REF!</definedName>
    <definedName name="__KM406407">#REF!</definedName>
    <definedName name="__OR14">'[16]orc ID nº 14'!$A$14:$G$16</definedName>
    <definedName name="__OR15">'[16]orc ID nº 15'!$A$14:$G$104</definedName>
    <definedName name="__OR16">'[16]orc ID nº16'!$A$14:$G$33</definedName>
    <definedName name="__OR17">'[16]orc ID nº17'!$A$16:$G$80</definedName>
    <definedName name="__OR18">'[16]orc ID nº 18'!$A$14:$G$123</definedName>
    <definedName name="__OR19">'[16]orc ID nº19'!$A$14:$G$96</definedName>
    <definedName name="__OR2">'[16]orc ID nº2 '!$A$14:$G$70</definedName>
    <definedName name="__OR3">'[16]orc ID nº3'!$A$14:$G$134</definedName>
    <definedName name="__OR4">'[16]orcID nº4'!$A$14:$G$165</definedName>
    <definedName name="__OR5">'[16]orcID nº5'!$A$14:$G$149</definedName>
    <definedName name="__OR6">'[16]orcID nº6'!$A$14:$G$138</definedName>
    <definedName name="__OR7">'[16]orcID nº7'!$A$14:$G$137</definedName>
    <definedName name="__OR8">'[16]orc ID nº8'!$A$14:$G$133</definedName>
    <definedName name="__OR9">'[16]orc ID nº9'!$A$14:$G$157</definedName>
    <definedName name="__r">#REF!</definedName>
    <definedName name="_08.302.01">#REF!</definedName>
    <definedName name="_BOR1">'[15]Bm 8'!#REF!</definedName>
    <definedName name="_d">#REF!</definedName>
    <definedName name="_f">#REF!</definedName>
    <definedName name="_FCCEMED_">'[2]Reforma'!#REF!</definedName>
    <definedName name="_GOTO_D1_">'[2]Reforma'!#REF!</definedName>
    <definedName name="_GOTO_E1_">'[2]Reforma'!#REF!</definedName>
    <definedName name="_GOTO_N1_">'[2]Reforma'!#REF!</definedName>
    <definedName name="_HOME__">'[2]Reforma'!#REF!</definedName>
    <definedName name="_Key1" hidden="1">#REF!</definedName>
    <definedName name="_KM406407">#REF!</definedName>
    <definedName name="_MM" hidden="1">#REF!</definedName>
    <definedName name="_OR14">'[16]orc ID nº 14'!$A$14:$G$16</definedName>
    <definedName name="_OR15">'[16]orc ID nº 15'!$A$14:$G$104</definedName>
    <definedName name="_OR16">'[16]orc ID nº16'!$A$14:$G$33</definedName>
    <definedName name="_OR17">'[16]orc ID nº17'!$A$16:$G$80</definedName>
    <definedName name="_OR18">'[16]orc ID nº 18'!$A$14:$G$123</definedName>
    <definedName name="_OR19">'[16]orc ID nº19'!$A$14:$G$96</definedName>
    <definedName name="_OR2">'[16]orc ID nº2 '!$A$14:$G$70</definedName>
    <definedName name="_OR3">'[16]orc ID nº3'!$A$14:$G$134</definedName>
    <definedName name="_OR4">'[16]orcID nº4'!$A$14:$G$165</definedName>
    <definedName name="_OR5">'[16]orcID nº5'!$A$14:$G$149</definedName>
    <definedName name="_OR6">'[16]orcID nº6'!$A$14:$G$138</definedName>
    <definedName name="_OR7">'[16]orcID nº7'!$A$14:$G$137</definedName>
    <definedName name="_OR8">'[16]orc ID nº8'!$A$14:$G$133</definedName>
    <definedName name="_OR9">'[16]orc ID nº9'!$A$14:$G$157</definedName>
    <definedName name="_Order1" hidden="1">255</definedName>
    <definedName name="_p">#REF!</definedName>
    <definedName name="_PPOS015Q_AGPQ_">#REF!</definedName>
    <definedName name="_r">#REF!</definedName>
    <definedName name="_REA1.N10_">'[2]Reforma'!#REF!</definedName>
    <definedName name="_Sort" hidden="1">#REF!</definedName>
    <definedName name="_U">#REF!</definedName>
    <definedName name="_WCS13_">'[2]Reforma'!#REF!</definedName>
    <definedName name="_WCS43_">'[2]Reforma'!#REF!</definedName>
    <definedName name="_WDCN1.S1_">'[2]Reforma'!#REF!</definedName>
    <definedName name="_WGZY_">#REF!</definedName>
    <definedName name="_WICE1_">'[2]Reforma'!#REF!</definedName>
    <definedName name="_WIRA1.A8_">'[2]Reforma'!#REF!</definedName>
    <definedName name="_xlfn.IFERROR" hidden="1">#NAME?</definedName>
    <definedName name="_xlnm.Print_Titles_2">#REF!</definedName>
    <definedName name="A">#REF!</definedName>
    <definedName name="AAAA">#REF!</definedName>
    <definedName name="acha.coluna">#REF!</definedName>
    <definedName name="acha.dados">#REF!</definedName>
    <definedName name="acha.linha">#REF!</definedName>
    <definedName name="alcool">#REF!</definedName>
    <definedName name="ANA">'[9]Refor Out. 2001 - BDI=20% Ajust'!#REF!</definedName>
    <definedName name="anscount" hidden="1">3</definedName>
    <definedName name="_xlnm.Print_Area" localSheetId="0">'CPU-PV600mm'!$A$1:$G$63</definedName>
    <definedName name="Área_impressão_IM">#REF!</definedName>
    <definedName name="Asfaltic">Plan1</definedName>
    <definedName name="Assentamento">#REF!</definedName>
    <definedName name="AUXILIARES">#REF!</definedName>
    <definedName name="BA">#REF!</definedName>
    <definedName name="BAA">#REF!</definedName>
    <definedName name="BAB">#REF!</definedName>
    <definedName name="Banco_dados_IM">#REF!</definedName>
    <definedName name="barre">#REF!</definedName>
    <definedName name="BDI">#REF!</definedName>
    <definedName name="BDI_1">'[20]RESUMO'!#REF!</definedName>
    <definedName name="BDI_REAL">#REF!</definedName>
    <definedName name="BDIIVS">#REF!</definedName>
    <definedName name="BI">#REF!</definedName>
    <definedName name="BM">#REF!</definedName>
    <definedName name="BMM">#REF!</definedName>
    <definedName name="BMMM">#REF!</definedName>
    <definedName name="BN">#REF!</definedName>
    <definedName name="BNN">#REF!</definedName>
    <definedName name="BNNN">#REF!</definedName>
    <definedName name="BO">#REF!</definedName>
    <definedName name="BOR1">'[15]Bm 8'!#REF!</definedName>
    <definedName name="BR">#REF!</definedName>
    <definedName name="calinsumos">'[21]Pontes'!#REF!</definedName>
    <definedName name="calpunit">'[22]Pontes'!#REF!</definedName>
    <definedName name="CINSMG">'[23]Pontes'!#REF!</definedName>
    <definedName name="CNPJ">'[1]Cad.Fornecedores'!$A:$A</definedName>
    <definedName name="Código">#REF!</definedName>
    <definedName name="CODOR18">'[16]orc ID nº 18'!$A$14:$A$1000</definedName>
    <definedName name="CODOR19">'[16]orc ID nº19'!$A$14:$A$1000</definedName>
    <definedName name="CODOR2">'[16]orc ID nº2 '!$A$14:$A$1000</definedName>
    <definedName name="CODOR3">'[16]orc ID nº3'!$A$14:$A$1001</definedName>
    <definedName name="CODOR4">'[16]orcID nº4'!$A$14:$A$1002</definedName>
    <definedName name="CODOR5">'[16]orcID nº5'!$A$14:$A$1002</definedName>
    <definedName name="CODOR6">'[16]orcID nº6'!$A$14:$A$1002</definedName>
    <definedName name="CODOR7">'[16]orcID nº7'!$A$14:$A$1003</definedName>
    <definedName name="CODOR8">'[16]orc ID nº8'!$A$14:$A$1003</definedName>
    <definedName name="CODOR9">'[16]orc ID nº9'!$A$14:$A$1002</definedName>
    <definedName name="COMP">#REF!</definedName>
    <definedName name="compeqp">#REF!</definedName>
    <definedName name="Comprimento_Equivalente">#REF!</definedName>
    <definedName name="Consumodemateriais">Plan1</definedName>
    <definedName name="contratada">#REF!</definedName>
    <definedName name="copia">#REF!</definedName>
    <definedName name="Cosanpa">Plan1</definedName>
    <definedName name="CRECHE">#REF!</definedName>
    <definedName name="cronomodificado">'[24]Planilha PROJETISTA'!#REF!</definedName>
    <definedName name="DD">#REF!</definedName>
    <definedName name="DDDDDD">Plan1</definedName>
    <definedName name="delta">Plan1</definedName>
    <definedName name="deltacastanhal">Plan1</definedName>
    <definedName name="DIAMETRO">#REF!</definedName>
    <definedName name="diesel">#REF!</definedName>
    <definedName name="Drive">#REF!</definedName>
    <definedName name="equipamento">#REF!</definedName>
    <definedName name="errrru">Plan1</definedName>
    <definedName name="Excel_BuiltIn__FilterDatabase_10">#REF!</definedName>
    <definedName name="Excel_BuiltIn__FilterDatabase_14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9">#REF!</definedName>
    <definedName name="Excel_BuiltIn_Database">#REF!</definedName>
    <definedName name="Excel_BuiltIn_Print_Area_1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6_1">#REF!</definedName>
    <definedName name="Excel_BuiltIn_Print_Area_2_1">#REF!</definedName>
    <definedName name="Excel_BuiltIn_Print_Area_6_1">#REF!</definedName>
    <definedName name="Excel_BuiltIn_Print_Titles_1_1">#REF!</definedName>
    <definedName name="Excel_BuiltIn_Print_Titles_2_1">#REF!</definedName>
    <definedName name="Excel_BuiltIn_Print_Titles_6_1">#REF!</definedName>
    <definedName name="Exist">#REF!</definedName>
    <definedName name="F" hidden="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TOR_1">'[20]RESUMO'!#REF!</definedName>
    <definedName name="fe">Plan1</definedName>
    <definedName name="fer">'[26]comp1'!#REF!</definedName>
    <definedName name="FF">#REF!</definedName>
    <definedName name="Formula">#REF!</definedName>
    <definedName name="Frete">#REF!</definedName>
    <definedName name="FS">#REF!</definedName>
    <definedName name="fuel">#REF!</definedName>
    <definedName name="G_01_1">'[20]RESUMO'!#REF!</definedName>
    <definedName name="G_02_1">'[20]RESUMO'!#REF!</definedName>
    <definedName name="G_03_1">'[20]RESUMO'!#REF!</definedName>
    <definedName name="G_04_1">'[20]RESUMO'!#REF!</definedName>
    <definedName name="G_05_1">'[20]RESUMO'!#REF!</definedName>
    <definedName name="G_06_1">'[20]RESUMO'!#REF!</definedName>
    <definedName name="G_07_1">'[20]RESUMO'!#REF!</definedName>
    <definedName name="G_08_1">'[20]RESUMO'!#REF!</definedName>
    <definedName name="G_09_1">'[20]RESUMO'!#REF!</definedName>
    <definedName name="G_10_1">'[20]RESUMO'!#REF!</definedName>
    <definedName name="G_11_1">'[20]RESUMO'!#REF!</definedName>
    <definedName name="G_12_1">'[20]RESUMO'!#REF!</definedName>
    <definedName name="G_13_1">'[20]RESUMO'!#REF!</definedName>
    <definedName name="G_14_1">'[20]RESUMO'!#REF!</definedName>
    <definedName name="G_15_1">'[20]RESUMO'!#REF!</definedName>
    <definedName name="G_16_1">'[20]RESUMO'!#REF!</definedName>
    <definedName name="G_17_1">'[20]RESUMO'!#REF!</definedName>
    <definedName name="G_18_1">'[20]RESUMO'!#REF!</definedName>
    <definedName name="G_19_1">'[20]RESUMO'!#REF!</definedName>
    <definedName name="G_20_1">'[20]RESUMO'!#REF!</definedName>
    <definedName name="gas">#REF!</definedName>
    <definedName name="GER">'[2]Reforma'!#REF!</definedName>
    <definedName name="gerenciamento">#REF!</definedName>
    <definedName name="GGGG">#REF!</definedName>
    <definedName name="gh">#REF!</definedName>
    <definedName name="hgt">Plan1</definedName>
    <definedName name="hhhh">#REF!</definedName>
    <definedName name="hora">#REF!</definedName>
    <definedName name="I">'[27]Poço'!#REF!</definedName>
    <definedName name="Impostos">#REF!</definedName>
    <definedName name="JESUS">'[9]Refor Out. 2001 - BDI=20% Ajust'!#REF!</definedName>
    <definedName name="k">#REF!</definedName>
    <definedName name="KH">#REF!</definedName>
    <definedName name="km">#REF!</definedName>
    <definedName name="KM.406.407">#REF!</definedName>
    <definedName name="kwh">#REF!</definedName>
    <definedName name="lista">#REF!</definedName>
    <definedName name="lista.coluna">#REF!</definedName>
    <definedName name="lista.linha">#REF!</definedName>
    <definedName name="lll">#REF!</definedName>
    <definedName name="lllllllllllllllllllllll">Plan1</definedName>
    <definedName name="lourival">Plan1</definedName>
    <definedName name="lr">Plan1</definedName>
    <definedName name="material">#REF!</definedName>
    <definedName name="Memóriapiso">'[28]Pontes'!#REF!</definedName>
    <definedName name="mobra">'[26]comp1'!#REF!</definedName>
    <definedName name="nil">#REF!</definedName>
    <definedName name="NOME">'[1]Cad.Fornecedores'!$B:$B</definedName>
    <definedName name="NOME1">#REF!</definedName>
    <definedName name="ok">#REF!</definedName>
    <definedName name="pessoal">#REF!</definedName>
    <definedName name="PL_DNER_BARREIRO">#REF!</definedName>
    <definedName name="PL_PB_BARREIRO">#REF!</definedName>
    <definedName name="planejado">'[29]Planejado'!$C$40</definedName>
    <definedName name="PLANILHA1">#REF!</definedName>
    <definedName name="ppp">'[26]comp1'!#REF!</definedName>
    <definedName name="Preço_Unitário_1">'[20]RESUMO'!#REF!</definedName>
    <definedName name="PrecoPEAD">#REF!</definedName>
    <definedName name="PREÇOTUBO">#REF!</definedName>
    <definedName name="Print_Area_MI">#REF!</definedName>
    <definedName name="PRINT_TITLES_MI">#REF!</definedName>
    <definedName name="PVC">#REF!</definedName>
    <definedName name="q">#REF!</definedName>
    <definedName name="qualquer">'[28]Pontes'!#REF!</definedName>
    <definedName name="Quantidade_1">'[20]RESUMO'!#REF!</definedName>
    <definedName name="r">#REF!</definedName>
    <definedName name="Reajustamento">#REF!</definedName>
    <definedName name="REATERRO_DE_VALAS_COMPACTADO_MECANICAMENTE">#REF!</definedName>
    <definedName name="REDE">Plan1</definedName>
    <definedName name="relequip">#REF!</definedName>
    <definedName name="rr">#REF!</definedName>
    <definedName name="S">#REF!</definedName>
    <definedName name="SE_02_14">'[30]Planilha PROJETISTA'!#REF!</definedName>
    <definedName name="SEINFRA">#REF!</definedName>
    <definedName name="sencount" hidden="1">1</definedName>
    <definedName name="servico">#REF!</definedName>
    <definedName name="SG_01_01_1">'[20]RESUMO'!#REF!</definedName>
    <definedName name="SG_01_02_1">'[20]RESUMO'!#REF!</definedName>
    <definedName name="SG_01_03_1">'[20]RESUMO'!#REF!</definedName>
    <definedName name="SG_01_04">'[30]Planilha PROJETISTA'!#REF!</definedName>
    <definedName name="SG_01_04_1">'[20]RESUMO'!#REF!</definedName>
    <definedName name="SG_01_05">'[30]Planilha PROJETISTA'!#REF!</definedName>
    <definedName name="SG_01_05_1">'[20]RESUMO'!#REF!</definedName>
    <definedName name="SG_01_06">'[30]Planilha PROJETISTA'!#REF!</definedName>
    <definedName name="SG_01_06_1">'[20]RESUMO'!#REF!</definedName>
    <definedName name="SG_01_07">'[30]Planilha PROJETISTA'!#REF!</definedName>
    <definedName name="SG_01_07_1">'[20]RESUMO'!#REF!</definedName>
    <definedName name="SG_01_08">'[30]Planilha PROJETISTA'!#REF!</definedName>
    <definedName name="SG_01_08_1">'[20]RESUMO'!#REF!</definedName>
    <definedName name="SG_01_09">'[30]Planilha PROJETISTA'!#REF!</definedName>
    <definedName name="SG_01_09_1">'[20]RESUMO'!#REF!</definedName>
    <definedName name="SG_01_10">'[30]Planilha PROJETISTA'!#REF!</definedName>
    <definedName name="SG_01_10_1">'[20]RESUMO'!#REF!</definedName>
    <definedName name="SG_01_11">'[30]Planilha PROJETISTA'!#REF!</definedName>
    <definedName name="SG_01_11_1">'[20]RESUMO'!#REF!</definedName>
    <definedName name="SG_01_12">'[30]Planilha PROJETISTA'!#REF!</definedName>
    <definedName name="SG_01_12_1">'[20]RESUMO'!#REF!</definedName>
    <definedName name="SG_01_13">'[30]Planilha PROJETISTA'!#REF!</definedName>
    <definedName name="SG_01_13_1">'[20]RESUMO'!#REF!</definedName>
    <definedName name="SG_01_14">'[30]Planilha PROJETISTA'!#REF!</definedName>
    <definedName name="SG_01_14_1">'[20]RESUMO'!#REF!</definedName>
    <definedName name="SG_01_15">'[30]Planilha PROJETISTA'!#REF!</definedName>
    <definedName name="SG_01_15_1">'[20]RESUMO'!#REF!</definedName>
    <definedName name="SG_01_16">'[30]Planilha PROJETISTA'!#REF!</definedName>
    <definedName name="SG_01_16_1">'[20]RESUMO'!#REF!</definedName>
    <definedName name="SG_01_17">'[30]Planilha PROJETISTA'!#REF!</definedName>
    <definedName name="SG_01_17_1">'[20]RESUMO'!#REF!</definedName>
    <definedName name="SG_01_18">'[30]Planilha PROJETISTA'!#REF!</definedName>
    <definedName name="SG_01_18_1">'[20]RESUMO'!#REF!</definedName>
    <definedName name="SG_01_19">'[30]Planilha PROJETISTA'!#REF!</definedName>
    <definedName name="SG_01_19_1">'[20]RESUMO'!#REF!</definedName>
    <definedName name="SG_01_20">'[30]Planilha PROJETISTA'!#REF!</definedName>
    <definedName name="SG_01_20_1">'[20]RESUMO'!#REF!</definedName>
    <definedName name="SG_02_01_1">'[20]RESUMO'!#REF!</definedName>
    <definedName name="SG_02_02_1">'[20]RESUMO'!#REF!</definedName>
    <definedName name="SG_02_03_1">'[20]RESUMO'!#REF!</definedName>
    <definedName name="SG_02_04_1">'[20]RESUMO'!#REF!</definedName>
    <definedName name="SG_02_05_1">'[20]RESUMO'!#REF!</definedName>
    <definedName name="SG_02_06_1">'[20]RESUMO'!#REF!</definedName>
    <definedName name="SG_02_07_1">'[20]RESUMO'!#REF!</definedName>
    <definedName name="SG_02_08_1">'[20]RESUMO'!#REF!</definedName>
    <definedName name="SG_02_09">'[30]Planilha PROJETISTA'!#REF!</definedName>
    <definedName name="SG_02_09_1">'[20]RESUMO'!#REF!</definedName>
    <definedName name="SG_02_10">'[30]Planilha PROJETISTA'!#REF!</definedName>
    <definedName name="SG_02_10_1">'[20]RESUMO'!#REF!</definedName>
    <definedName name="SG_02_11">'[30]Planilha PROJETISTA'!#REF!</definedName>
    <definedName name="SG_02_11_1">'[20]RESUMO'!#REF!</definedName>
    <definedName name="SG_02_12">'[30]Planilha PROJETISTA'!#REF!</definedName>
    <definedName name="SG_02_12_1">'[20]RESUMO'!#REF!</definedName>
    <definedName name="SG_02_13">'[30]Planilha PROJETISTA'!#REF!</definedName>
    <definedName name="SG_02_13_1">'[20]RESUMO'!#REF!</definedName>
    <definedName name="SG_02_14">'[30]Planilha PROJETISTA'!#REF!</definedName>
    <definedName name="SG_02_14_1">'[20]RESUMO'!#REF!</definedName>
    <definedName name="SG_02_15">'[30]Planilha PROJETISTA'!#REF!</definedName>
    <definedName name="SG_02_15_1">'[20]RESUMO'!#REF!</definedName>
    <definedName name="SG_02_16">'[30]Planilha PROJETISTA'!#REF!</definedName>
    <definedName name="SG_02_16_1">'[20]RESUMO'!#REF!</definedName>
    <definedName name="SG_02_17">'[30]Planilha PROJETISTA'!#REF!</definedName>
    <definedName name="SG_02_17_1">'[20]RESUMO'!#REF!</definedName>
    <definedName name="SG_02_18">'[30]Planilha PROJETISTA'!#REF!</definedName>
    <definedName name="SG_02_18_1">'[20]RESUMO'!#REF!</definedName>
    <definedName name="SG_02_19">'[30]Planilha PROJETISTA'!#REF!</definedName>
    <definedName name="SG_02_19_1">'[20]RESUMO'!#REF!</definedName>
    <definedName name="SG_02_20">'[30]Planilha PROJETISTA'!#REF!</definedName>
    <definedName name="SG_02_20_1">'[20]RESUMO'!#REF!</definedName>
    <definedName name="SG_03_01_1">'[20]RESUMO'!#REF!</definedName>
    <definedName name="SG_03_02_1">'[20]RESUMO'!#REF!</definedName>
    <definedName name="SG_03_03_1">'[20]RESUMO'!#REF!</definedName>
    <definedName name="SG_03_04_1">'[20]RESUMO'!#REF!</definedName>
    <definedName name="SG_03_05_1">'[20]RESUMO'!#REF!</definedName>
    <definedName name="SG_03_06_1">'[20]RESUMO'!#REF!</definedName>
    <definedName name="SG_03_07_1">'[20]RESUMO'!#REF!</definedName>
    <definedName name="SG_03_08_1">'[20]RESUMO'!#REF!</definedName>
    <definedName name="SG_03_09_1">'[20]RESUMO'!#REF!</definedName>
    <definedName name="SG_03_10_1">'[20]RESUMO'!#REF!</definedName>
    <definedName name="SG_03_11_1">'[20]RESUMO'!#REF!</definedName>
    <definedName name="SG_03_12_1">'[20]RESUMO'!#REF!</definedName>
    <definedName name="SG_03_13_1">'[20]RESUMO'!#REF!</definedName>
    <definedName name="SG_03_14_1">'[20]RESUMO'!#REF!</definedName>
    <definedName name="SG_03_15_1">'[20]RESUMO'!#REF!</definedName>
    <definedName name="SG_03_16">'[30]Planilha PROJETISTA'!#REF!</definedName>
    <definedName name="SG_03_16_1">'[20]RESUMO'!#REF!</definedName>
    <definedName name="SG_03_17">'[30]Planilha PROJETISTA'!#REF!</definedName>
    <definedName name="SG_03_17_1">'[20]RESUMO'!#REF!</definedName>
    <definedName name="SG_03_18">'[30]Planilha PROJETISTA'!#REF!</definedName>
    <definedName name="SG_03_18_1">'[20]RESUMO'!#REF!</definedName>
    <definedName name="SG_03_19">'[30]Planilha PROJETISTA'!#REF!</definedName>
    <definedName name="SG_03_19_1">'[20]RESUMO'!#REF!</definedName>
    <definedName name="SG_03_20">'[30]Planilha PROJETISTA'!#REF!</definedName>
    <definedName name="SG_03_20_1">'[20]RESUMO'!#REF!</definedName>
    <definedName name="SG_04_01_1">'[20]RESUMO'!#REF!</definedName>
    <definedName name="SG_04_02_1">'[20]RESUMO'!#REF!</definedName>
    <definedName name="SG_04_03_1">'[20]RESUMO'!#REF!</definedName>
    <definedName name="SG_04_04">'[30]Planilha PROJETISTA'!#REF!</definedName>
    <definedName name="SG_04_04_1">'[20]RESUMO'!#REF!</definedName>
    <definedName name="SG_04_05">'[30]Planilha PROJETISTA'!#REF!</definedName>
    <definedName name="SG_04_05_1">'[20]RESUMO'!#REF!</definedName>
    <definedName name="SG_04_06">'[30]Planilha PROJETISTA'!#REF!</definedName>
    <definedName name="SG_04_06_1">'[20]RESUMO'!#REF!</definedName>
    <definedName name="SG_04_07">'[30]Planilha PROJETISTA'!#REF!</definedName>
    <definedName name="SG_04_07_1">'[20]RESUMO'!#REF!</definedName>
    <definedName name="SG_04_08">'[30]Planilha PROJETISTA'!#REF!</definedName>
    <definedName name="SG_04_08_1">'[20]RESUMO'!#REF!</definedName>
    <definedName name="SG_04_09">'[30]Planilha PROJETISTA'!#REF!</definedName>
    <definedName name="SG_04_09_1">'[20]RESUMO'!#REF!</definedName>
    <definedName name="SG_04_10">'[30]Planilha PROJETISTA'!#REF!</definedName>
    <definedName name="SG_04_10_1">'[20]RESUMO'!#REF!</definedName>
    <definedName name="SG_04_11">'[30]Planilha PROJETISTA'!#REF!</definedName>
    <definedName name="SG_04_11_1">'[20]RESUMO'!#REF!</definedName>
    <definedName name="SG_04_12">'[30]Planilha PROJETISTA'!#REF!</definedName>
    <definedName name="SG_04_12_1">'[20]RESUMO'!#REF!</definedName>
    <definedName name="SG_04_13">'[30]Planilha PROJETISTA'!#REF!</definedName>
    <definedName name="SG_04_13_1">'[20]RESUMO'!#REF!</definedName>
    <definedName name="SG_04_14">'[30]Planilha PROJETISTA'!#REF!</definedName>
    <definedName name="SG_04_14_1">'[20]RESUMO'!#REF!</definedName>
    <definedName name="SG_04_15">'[30]Planilha PROJETISTA'!#REF!</definedName>
    <definedName name="SG_04_15_1">'[20]RESUMO'!#REF!</definedName>
    <definedName name="SG_04_16">'[30]Planilha PROJETISTA'!#REF!</definedName>
    <definedName name="SG_04_16_1">'[20]RESUMO'!#REF!</definedName>
    <definedName name="SG_04_17">'[30]Planilha PROJETISTA'!#REF!</definedName>
    <definedName name="SG_04_17_1">'[20]RESUMO'!#REF!</definedName>
    <definedName name="SG_04_18">'[30]Planilha PROJETISTA'!#REF!</definedName>
    <definedName name="SG_04_18_1">'[20]RESUMO'!#REF!</definedName>
    <definedName name="SG_04_19">'[30]Planilha PROJETISTA'!#REF!</definedName>
    <definedName name="SG_04_19_1">'[20]RESUMO'!#REF!</definedName>
    <definedName name="SG_04_20">'[30]Planilha PROJETISTA'!#REF!</definedName>
    <definedName name="SG_04_20_1">'[20]RESUMO'!#REF!</definedName>
    <definedName name="SG_05_01_1">'[20]RESUMO'!#REF!</definedName>
    <definedName name="SG_05_02">'[30]Planilha PROJETISTA'!#REF!</definedName>
    <definedName name="SG_05_02_1">'[20]RESUMO'!#REF!</definedName>
    <definedName name="SG_05_03">'[30]Planilha PROJETISTA'!#REF!</definedName>
    <definedName name="SG_05_03_1">'[20]RESUMO'!#REF!</definedName>
    <definedName name="SG_05_04_1">'[20]RESUMO'!#REF!</definedName>
    <definedName name="SG_05_05_1">'[20]RESUMO'!#REF!</definedName>
    <definedName name="SG_05_06_1">'[20]RESUMO'!#REF!</definedName>
    <definedName name="SG_05_07">'[30]Planilha PROJETISTA'!#REF!</definedName>
    <definedName name="SG_05_07_1">'[20]RESUMO'!#REF!</definedName>
    <definedName name="SG_05_08">'[30]Planilha PROJETISTA'!#REF!</definedName>
    <definedName name="SG_05_08_1">'[20]RESUMO'!#REF!</definedName>
    <definedName name="SG_05_09_1">'[20]RESUMO'!#REF!</definedName>
    <definedName name="SG_05_10_1">'[20]RESUMO'!#REF!</definedName>
    <definedName name="SG_05_11">'[30]Planilha PROJETISTA'!#REF!</definedName>
    <definedName name="SG_05_11_1">'[20]RESUMO'!#REF!</definedName>
    <definedName name="SG_05_12_1">'[20]RESUMO'!#REF!</definedName>
    <definedName name="SG_05_13_1">'[20]RESUMO'!#REF!</definedName>
    <definedName name="SG_05_14">'[30]Planilha PROJETISTA'!#REF!</definedName>
    <definedName name="SG_05_14_1">'[20]RESUMO'!#REF!</definedName>
    <definedName name="SG_05_15">'[30]Planilha PROJETISTA'!#REF!</definedName>
    <definedName name="SG_05_15_1">'[20]RESUMO'!#REF!</definedName>
    <definedName name="SG_05_16">'[30]Planilha PROJETISTA'!#REF!</definedName>
    <definedName name="SG_05_16_1">'[20]RESUMO'!#REF!</definedName>
    <definedName name="SG_05_17">'[30]Planilha PROJETISTA'!#REF!</definedName>
    <definedName name="SG_05_17_1">'[20]RESUMO'!#REF!</definedName>
    <definedName name="SG_05_18">'[30]Planilha PROJETISTA'!#REF!</definedName>
    <definedName name="SG_05_18_1">'[20]RESUMO'!#REF!</definedName>
    <definedName name="SG_05_19">'[30]Planilha PROJETISTA'!#REF!</definedName>
    <definedName name="SG_05_19_1">'[20]RESUMO'!#REF!</definedName>
    <definedName name="SG_05_20">'[30]Planilha PROJETISTA'!#REF!</definedName>
    <definedName name="SG_05_20_1">'[20]RESUMO'!#REF!</definedName>
    <definedName name="SG_06_01_1">'[20]RESUMO'!#REF!</definedName>
    <definedName name="SG_06_02_1">'[20]RESUMO'!#REF!</definedName>
    <definedName name="SG_06_03_1">'[20]RESUMO'!#REF!</definedName>
    <definedName name="SG_06_04">'[30]Planilha PROJETISTA'!#REF!</definedName>
    <definedName name="SG_06_04_1">'[20]RESUMO'!#REF!</definedName>
    <definedName name="SG_06_05">'[30]Planilha PROJETISTA'!#REF!</definedName>
    <definedName name="SG_06_05_1">'[20]RESUMO'!#REF!</definedName>
    <definedName name="SG_06_06">'[30]Planilha PROJETISTA'!#REF!</definedName>
    <definedName name="SG_06_06_1">'[20]RESUMO'!#REF!</definedName>
    <definedName name="SG_06_07">'[30]Planilha PROJETISTA'!#REF!</definedName>
    <definedName name="SG_06_07_1">'[20]RESUMO'!#REF!</definedName>
    <definedName name="SG_06_08">'[30]Planilha PROJETISTA'!#REF!</definedName>
    <definedName name="SG_06_08_1">'[20]RESUMO'!#REF!</definedName>
    <definedName name="SG_06_09">'[30]Planilha PROJETISTA'!#REF!</definedName>
    <definedName name="SG_06_09_1">'[20]RESUMO'!#REF!</definedName>
    <definedName name="SG_06_10">'[30]Planilha PROJETISTA'!#REF!</definedName>
    <definedName name="SG_06_10_1">'[20]RESUMO'!#REF!</definedName>
    <definedName name="SG_06_11">'[30]Planilha PROJETISTA'!#REF!</definedName>
    <definedName name="SG_06_11_1">'[20]RESUMO'!#REF!</definedName>
    <definedName name="SG_06_12">'[30]Planilha PROJETISTA'!#REF!</definedName>
    <definedName name="SG_06_12_1">'[20]RESUMO'!#REF!</definedName>
    <definedName name="SG_06_13">'[30]Planilha PROJETISTA'!#REF!</definedName>
    <definedName name="SG_06_13_1">'[20]RESUMO'!#REF!</definedName>
    <definedName name="SG_06_14">'[30]Planilha PROJETISTA'!#REF!</definedName>
    <definedName name="SG_06_14_1">'[20]RESUMO'!#REF!</definedName>
    <definedName name="SG_06_15">'[30]Planilha PROJETISTA'!#REF!</definedName>
    <definedName name="SG_06_15_1">'[20]RESUMO'!#REF!</definedName>
    <definedName name="SG_06_16">'[30]Planilha PROJETISTA'!#REF!</definedName>
    <definedName name="SG_06_16_1">'[20]RESUMO'!#REF!</definedName>
    <definedName name="SG_06_17">'[30]Planilha PROJETISTA'!#REF!</definedName>
    <definedName name="SG_06_17_1">'[20]RESUMO'!#REF!</definedName>
    <definedName name="SG_06_18">'[30]Planilha PROJETISTA'!#REF!</definedName>
    <definedName name="SG_06_18_1">'[20]RESUMO'!#REF!</definedName>
    <definedName name="SG_06_19">'[30]Planilha PROJETISTA'!#REF!</definedName>
    <definedName name="SG_06_19_1">'[20]RESUMO'!#REF!</definedName>
    <definedName name="SG_06_20">'[30]Planilha PROJETISTA'!#REF!</definedName>
    <definedName name="SG_06_20_1">'[20]RESUMO'!#REF!</definedName>
    <definedName name="SG_07_01_1">'[20]RESUMO'!#REF!</definedName>
    <definedName name="SG_07_02">'[30]Planilha PROJETISTA'!#REF!</definedName>
    <definedName name="SG_07_02_1">'[20]RESUMO'!#REF!</definedName>
    <definedName name="SG_07_03">'[30]Planilha PROJETISTA'!#REF!</definedName>
    <definedName name="SG_07_03_1">'[20]RESUMO'!#REF!</definedName>
    <definedName name="SG_07_04">'[30]Planilha PROJETISTA'!#REF!</definedName>
    <definedName name="SG_07_04_1">'[20]RESUMO'!#REF!</definedName>
    <definedName name="SG_07_05">'[30]Planilha PROJETISTA'!#REF!</definedName>
    <definedName name="SG_07_05_1">'[20]RESUMO'!#REF!</definedName>
    <definedName name="SG_07_06">'[30]Planilha PROJETISTA'!#REF!</definedName>
    <definedName name="SG_07_06_1">'[20]RESUMO'!#REF!</definedName>
    <definedName name="SG_07_07">'[30]Planilha PROJETISTA'!#REF!</definedName>
    <definedName name="SG_07_07_1">'[20]RESUMO'!#REF!</definedName>
    <definedName name="SG_07_08">'[30]Planilha PROJETISTA'!#REF!</definedName>
    <definedName name="SG_07_08_1">'[20]RESUMO'!#REF!</definedName>
    <definedName name="SG_07_09">'[30]Planilha PROJETISTA'!#REF!</definedName>
    <definedName name="SG_07_09_1">'[20]RESUMO'!#REF!</definedName>
    <definedName name="SG_07_10">'[30]Planilha PROJETISTA'!#REF!</definedName>
    <definedName name="SG_07_10_1">'[20]RESUMO'!#REF!</definedName>
    <definedName name="SG_07_11">'[30]Planilha PROJETISTA'!#REF!</definedName>
    <definedName name="SG_07_11_1">'[20]RESUMO'!#REF!</definedName>
    <definedName name="SG_07_12">'[30]Planilha PROJETISTA'!#REF!</definedName>
    <definedName name="SG_07_12_1">'[20]RESUMO'!#REF!</definedName>
    <definedName name="SG_07_13">'[30]Planilha PROJETISTA'!#REF!</definedName>
    <definedName name="SG_07_13_1">'[20]RESUMO'!#REF!</definedName>
    <definedName name="SG_07_14">'[30]Planilha PROJETISTA'!#REF!</definedName>
    <definedName name="SG_07_14_1">'[20]RESUMO'!#REF!</definedName>
    <definedName name="SG_07_15">'[30]Planilha PROJETISTA'!#REF!</definedName>
    <definedName name="SG_07_15_1">'[20]RESUMO'!#REF!</definedName>
    <definedName name="SG_07_16">'[30]Planilha PROJETISTA'!#REF!</definedName>
    <definedName name="SG_07_16_1">'[20]RESUMO'!#REF!</definedName>
    <definedName name="SG_07_17">'[30]Planilha PROJETISTA'!#REF!</definedName>
    <definedName name="SG_07_17_1">'[20]RESUMO'!#REF!</definedName>
    <definedName name="SG_07_18">'[30]Planilha PROJETISTA'!#REF!</definedName>
    <definedName name="SG_07_18_1">'[20]RESUMO'!#REF!</definedName>
    <definedName name="SG_07_19">'[30]Planilha PROJETISTA'!#REF!</definedName>
    <definedName name="SG_07_19_1">'[20]RESUMO'!#REF!</definedName>
    <definedName name="SG_07_20">'[30]Planilha PROJETISTA'!#REF!</definedName>
    <definedName name="SG_07_20_1">'[20]RESUMO'!#REF!</definedName>
    <definedName name="SG_08_01_1">'[20]RESUMO'!#REF!</definedName>
    <definedName name="SG_08_02">'[30]Planilha PROJETISTA'!#REF!</definedName>
    <definedName name="SG_08_02_1">'[20]RESUMO'!#REF!</definedName>
    <definedName name="SG_08_03">'[30]Planilha PROJETISTA'!#REF!</definedName>
    <definedName name="SG_08_03_1">'[20]RESUMO'!#REF!</definedName>
    <definedName name="SG_08_04">'[30]Planilha PROJETISTA'!#REF!</definedName>
    <definedName name="SG_08_04_1">'[20]RESUMO'!#REF!</definedName>
    <definedName name="SG_08_05">'[30]Planilha PROJETISTA'!#REF!</definedName>
    <definedName name="SG_08_05_1">'[20]RESUMO'!#REF!</definedName>
    <definedName name="SG_08_06">'[30]Planilha PROJETISTA'!#REF!</definedName>
    <definedName name="SG_08_06_1">'[20]RESUMO'!#REF!</definedName>
    <definedName name="SG_08_07">'[30]Planilha PROJETISTA'!#REF!</definedName>
    <definedName name="SG_08_07_1">'[20]RESUMO'!#REF!</definedName>
    <definedName name="SG_08_08">'[30]Planilha PROJETISTA'!#REF!</definedName>
    <definedName name="SG_08_08_1">'[20]RESUMO'!#REF!</definedName>
    <definedName name="SG_08_09">'[30]Planilha PROJETISTA'!#REF!</definedName>
    <definedName name="SG_08_09_1">'[20]RESUMO'!#REF!</definedName>
    <definedName name="SG_08_10">'[30]Planilha PROJETISTA'!#REF!</definedName>
    <definedName name="SG_08_10_1">'[20]RESUMO'!#REF!</definedName>
    <definedName name="SG_08_11">'[30]Planilha PROJETISTA'!#REF!</definedName>
    <definedName name="SG_08_11_1">'[20]RESUMO'!#REF!</definedName>
    <definedName name="SG_08_12">'[30]Planilha PROJETISTA'!#REF!</definedName>
    <definedName name="SG_08_12_1">'[20]RESUMO'!#REF!</definedName>
    <definedName name="SG_08_13">'[30]Planilha PROJETISTA'!#REF!</definedName>
    <definedName name="SG_08_13_1">'[20]RESUMO'!#REF!</definedName>
    <definedName name="SG_08_14">'[30]Planilha PROJETISTA'!#REF!</definedName>
    <definedName name="SG_08_14_1">'[20]RESUMO'!#REF!</definedName>
    <definedName name="SG_08_15">'[30]Planilha PROJETISTA'!#REF!</definedName>
    <definedName name="SG_08_15_1">'[20]RESUMO'!#REF!</definedName>
    <definedName name="SG_08_16">'[30]Planilha PROJETISTA'!#REF!</definedName>
    <definedName name="SG_08_16_1">'[20]RESUMO'!#REF!</definedName>
    <definedName name="SG_08_17">'[30]Planilha PROJETISTA'!#REF!</definedName>
    <definedName name="SG_08_17_1">'[20]RESUMO'!#REF!</definedName>
    <definedName name="SG_08_18">'[30]Planilha PROJETISTA'!#REF!</definedName>
    <definedName name="SG_08_18_1">'[20]RESUMO'!#REF!</definedName>
    <definedName name="SG_08_19">'[30]Planilha PROJETISTA'!#REF!</definedName>
    <definedName name="SG_08_19_1">'[20]RESUMO'!#REF!</definedName>
    <definedName name="SG_08_20">'[30]Planilha PROJETISTA'!#REF!</definedName>
    <definedName name="SG_08_20_1">'[20]RESUMO'!#REF!</definedName>
    <definedName name="SG_09_01_1">'[20]RESUMO'!#REF!</definedName>
    <definedName name="SG_09_02_1">'[20]RESUMO'!#REF!</definedName>
    <definedName name="SG_09_03">'[30]Planilha PROJETISTA'!#REF!</definedName>
    <definedName name="SG_09_03_1">'[20]RESUMO'!#REF!</definedName>
    <definedName name="SG_09_04">'[30]Planilha PROJETISTA'!#REF!</definedName>
    <definedName name="SG_09_04_1">'[20]RESUMO'!#REF!</definedName>
    <definedName name="SG_09_05">'[30]Planilha PROJETISTA'!#REF!</definedName>
    <definedName name="SG_09_05_1">'[20]RESUMO'!#REF!</definedName>
    <definedName name="SG_09_06">'[30]Planilha PROJETISTA'!#REF!</definedName>
    <definedName name="SG_09_06_1">'[20]RESUMO'!#REF!</definedName>
    <definedName name="SG_09_07">'[30]Planilha PROJETISTA'!#REF!</definedName>
    <definedName name="SG_09_07_1">'[20]RESUMO'!#REF!</definedName>
    <definedName name="SG_09_08">'[30]Planilha PROJETISTA'!#REF!</definedName>
    <definedName name="SG_09_08_1">'[20]RESUMO'!#REF!</definedName>
    <definedName name="SG_09_09">'[30]Planilha PROJETISTA'!#REF!</definedName>
    <definedName name="SG_09_09_1">'[20]RESUMO'!#REF!</definedName>
    <definedName name="SG_09_10">'[30]Planilha PROJETISTA'!#REF!</definedName>
    <definedName name="SG_09_10_1">'[20]RESUMO'!#REF!</definedName>
    <definedName name="SG_09_11">'[30]Planilha PROJETISTA'!#REF!</definedName>
    <definedName name="SG_09_11_1">'[20]RESUMO'!#REF!</definedName>
    <definedName name="SG_09_12">'[30]Planilha PROJETISTA'!#REF!</definedName>
    <definedName name="SG_09_12_1">'[20]RESUMO'!#REF!</definedName>
    <definedName name="SG_09_13">'[30]Planilha PROJETISTA'!#REF!</definedName>
    <definedName name="SG_09_13_1">'[20]RESUMO'!#REF!</definedName>
    <definedName name="SG_09_14">'[30]Planilha PROJETISTA'!#REF!</definedName>
    <definedName name="SG_09_14_1">'[20]RESUMO'!#REF!</definedName>
    <definedName name="SG_09_15">'[30]Planilha PROJETISTA'!#REF!</definedName>
    <definedName name="SG_09_15_1">'[20]RESUMO'!#REF!</definedName>
    <definedName name="SG_09_16">'[30]Planilha PROJETISTA'!#REF!</definedName>
    <definedName name="SG_09_16_1">'[20]RESUMO'!#REF!</definedName>
    <definedName name="SG_09_17">'[30]Planilha PROJETISTA'!#REF!</definedName>
    <definedName name="SG_09_17_1">'[20]RESUMO'!#REF!</definedName>
    <definedName name="SG_09_18">'[30]Planilha PROJETISTA'!#REF!</definedName>
    <definedName name="SG_09_18_1">'[20]RESUMO'!#REF!</definedName>
    <definedName name="SG_09_19">'[30]Planilha PROJETISTA'!#REF!</definedName>
    <definedName name="SG_09_19_1">'[20]RESUMO'!#REF!</definedName>
    <definedName name="SG_09_20">'[30]Planilha PROJETISTA'!#REF!</definedName>
    <definedName name="SG_09_20_1">'[20]RESUMO'!#REF!</definedName>
    <definedName name="SG_10_01_1">'[20]RESUMO'!#REF!</definedName>
    <definedName name="SG_10_02">'[30]Planilha PROJETISTA'!#REF!</definedName>
    <definedName name="SG_10_02_1">'[20]RESUMO'!#REF!</definedName>
    <definedName name="SG_10_03">'[30]Planilha PROJETISTA'!#REF!</definedName>
    <definedName name="SG_10_03_1">'[20]RESUMO'!#REF!</definedName>
    <definedName name="SG_10_04">'[30]Planilha PROJETISTA'!#REF!</definedName>
    <definedName name="SG_10_04_1">'[20]RESUMO'!#REF!</definedName>
    <definedName name="SG_10_05">'[30]Planilha PROJETISTA'!#REF!</definedName>
    <definedName name="SG_10_05_1">'[20]RESUMO'!#REF!</definedName>
    <definedName name="SG_10_06">'[30]Planilha PROJETISTA'!#REF!</definedName>
    <definedName name="SG_10_06_1">'[20]RESUMO'!#REF!</definedName>
    <definedName name="SG_10_07">'[30]Planilha PROJETISTA'!#REF!</definedName>
    <definedName name="SG_10_07_1">'[20]RESUMO'!#REF!</definedName>
    <definedName name="SG_10_08">'[30]Planilha PROJETISTA'!#REF!</definedName>
    <definedName name="SG_10_08_1">'[20]RESUMO'!#REF!</definedName>
    <definedName name="SG_10_09">'[30]Planilha PROJETISTA'!#REF!</definedName>
    <definedName name="SG_10_09_1">'[20]RESUMO'!#REF!</definedName>
    <definedName name="SG_10_10">'[30]Planilha PROJETISTA'!#REF!</definedName>
    <definedName name="SG_10_10_1">'[20]RESUMO'!#REF!</definedName>
    <definedName name="SG_10_11">'[30]Planilha PROJETISTA'!#REF!</definedName>
    <definedName name="SG_10_11_1">'[20]RESUMO'!#REF!</definedName>
    <definedName name="SG_10_12">'[30]Planilha PROJETISTA'!#REF!</definedName>
    <definedName name="SG_10_12_1">'[20]RESUMO'!#REF!</definedName>
    <definedName name="SG_10_13">'[30]Planilha PROJETISTA'!#REF!</definedName>
    <definedName name="SG_10_13_1">'[20]RESUMO'!#REF!</definedName>
    <definedName name="SG_10_14">'[30]Planilha PROJETISTA'!#REF!</definedName>
    <definedName name="SG_10_14_1">'[20]RESUMO'!#REF!</definedName>
    <definedName name="SG_10_15">'[30]Planilha PROJETISTA'!#REF!</definedName>
    <definedName name="SG_10_15_1">'[20]RESUMO'!#REF!</definedName>
    <definedName name="SG_10_16">'[30]Planilha PROJETISTA'!#REF!</definedName>
    <definedName name="SG_10_16_1">'[20]RESUMO'!#REF!</definedName>
    <definedName name="SG_10_17">'[30]Planilha PROJETISTA'!#REF!</definedName>
    <definedName name="SG_10_17_1">'[20]RESUMO'!#REF!</definedName>
    <definedName name="SG_10_18">'[30]Planilha PROJETISTA'!#REF!</definedName>
    <definedName name="SG_10_18_1">'[20]RESUMO'!#REF!</definedName>
    <definedName name="SG_10_19">'[30]Planilha PROJETISTA'!#REF!</definedName>
    <definedName name="SG_10_19_1">'[20]RESUMO'!#REF!</definedName>
    <definedName name="SG_10_20">'[30]Planilha PROJETISTA'!#REF!</definedName>
    <definedName name="SG_10_20_1">'[20]RESUMO'!#REF!</definedName>
    <definedName name="SG_11_01_1">'[20]RESUMO'!#REF!</definedName>
    <definedName name="SG_11_02">'[30]Planilha PROJETISTA'!#REF!</definedName>
    <definedName name="SG_11_02_1">'[20]RESUMO'!#REF!</definedName>
    <definedName name="SG_11_03">'[30]Planilha PROJETISTA'!#REF!</definedName>
    <definedName name="SG_11_03_1">'[20]RESUMO'!#REF!</definedName>
    <definedName name="SG_11_04">'[30]Planilha PROJETISTA'!#REF!</definedName>
    <definedName name="SG_11_04_1">'[20]RESUMO'!#REF!</definedName>
    <definedName name="SG_11_05">'[30]Planilha PROJETISTA'!#REF!</definedName>
    <definedName name="SG_11_05_1">'[20]RESUMO'!#REF!</definedName>
    <definedName name="SG_11_06">'[30]Planilha PROJETISTA'!#REF!</definedName>
    <definedName name="SG_11_06_1">'[20]RESUMO'!#REF!</definedName>
    <definedName name="SG_11_07">'[30]Planilha PROJETISTA'!#REF!</definedName>
    <definedName name="SG_11_07_1">'[20]RESUMO'!#REF!</definedName>
    <definedName name="SG_11_08">'[30]Planilha PROJETISTA'!#REF!</definedName>
    <definedName name="SG_11_08_1">'[20]RESUMO'!#REF!</definedName>
    <definedName name="SG_11_09">'[30]Planilha PROJETISTA'!#REF!</definedName>
    <definedName name="SG_11_09_1">'[20]RESUMO'!#REF!</definedName>
    <definedName name="SG_11_10">'[30]Planilha PROJETISTA'!#REF!</definedName>
    <definedName name="SG_11_10_1">'[20]RESUMO'!#REF!</definedName>
    <definedName name="SG_11_11">'[30]Planilha PROJETISTA'!#REF!</definedName>
    <definedName name="SG_11_11_1">'[20]RESUMO'!#REF!</definedName>
    <definedName name="SG_11_12">'[30]Planilha PROJETISTA'!#REF!</definedName>
    <definedName name="SG_11_12_1">'[20]RESUMO'!#REF!</definedName>
    <definedName name="SG_11_13">'[30]Planilha PROJETISTA'!#REF!</definedName>
    <definedName name="SG_11_13_1">'[20]RESUMO'!#REF!</definedName>
    <definedName name="SG_11_14">'[30]Planilha PROJETISTA'!#REF!</definedName>
    <definedName name="SG_11_14_1">'[20]RESUMO'!#REF!</definedName>
    <definedName name="SG_11_15">'[30]Planilha PROJETISTA'!#REF!</definedName>
    <definedName name="SG_11_15_1">'[20]RESUMO'!#REF!</definedName>
    <definedName name="SG_11_16">'[30]Planilha PROJETISTA'!#REF!</definedName>
    <definedName name="SG_11_16_1">'[20]RESUMO'!#REF!</definedName>
    <definedName name="SG_11_17">'[30]Planilha PROJETISTA'!#REF!</definedName>
    <definedName name="SG_11_17_1">'[20]RESUMO'!#REF!</definedName>
    <definedName name="SG_11_18">'[30]Planilha PROJETISTA'!#REF!</definedName>
    <definedName name="SG_11_18_1">'[20]RESUMO'!#REF!</definedName>
    <definedName name="SG_11_19">'[30]Planilha PROJETISTA'!#REF!</definedName>
    <definedName name="SG_11_19_1">'[20]RESUMO'!#REF!</definedName>
    <definedName name="SG_11_20">'[30]Planilha PROJETISTA'!#REF!</definedName>
    <definedName name="SG_11_20_1">'[20]RESUMO'!#REF!</definedName>
    <definedName name="SG_12_01_1">'[20]RESUMO'!#REF!</definedName>
    <definedName name="SG_12_02_1">'[20]RESUMO'!#REF!</definedName>
    <definedName name="SG_12_03_1">'[20]RESUMO'!#REF!</definedName>
    <definedName name="SG_12_04_1">'[20]RESUMO'!#REF!</definedName>
    <definedName name="SG_12_05_1">'[20]RESUMO'!#REF!</definedName>
    <definedName name="SG_12_06_1">'[20]RESUMO'!#REF!</definedName>
    <definedName name="SG_12_07_1">'[20]RESUMO'!#REF!</definedName>
    <definedName name="SG_12_08">'[30]Planilha PROJETISTA'!#REF!</definedName>
    <definedName name="SG_12_08_1">'[20]RESUMO'!#REF!</definedName>
    <definedName name="SG_12_09">'[30]Planilha PROJETISTA'!#REF!</definedName>
    <definedName name="SG_12_09_1">'[20]RESUMO'!#REF!</definedName>
    <definedName name="SG_12_10">'[30]Planilha PROJETISTA'!#REF!</definedName>
    <definedName name="SG_12_10_1">'[20]RESUMO'!#REF!</definedName>
    <definedName name="SG_12_11">'[30]Planilha PROJETISTA'!#REF!</definedName>
    <definedName name="SG_12_11_1">'[20]RESUMO'!#REF!</definedName>
    <definedName name="SG_12_12">'[30]Planilha PROJETISTA'!#REF!</definedName>
    <definedName name="SG_12_12_1">'[20]RESUMO'!#REF!</definedName>
    <definedName name="SG_12_13">'[30]Planilha PROJETISTA'!#REF!</definedName>
    <definedName name="SG_12_13_1">'[20]RESUMO'!#REF!</definedName>
    <definedName name="SG_12_14">'[30]Planilha PROJETISTA'!#REF!</definedName>
    <definedName name="SG_12_14_1">'[20]RESUMO'!#REF!</definedName>
    <definedName name="SG_12_15">'[30]Planilha PROJETISTA'!#REF!</definedName>
    <definedName name="SG_12_15_1">'[20]RESUMO'!#REF!</definedName>
    <definedName name="SG_12_16">'[30]Planilha PROJETISTA'!#REF!</definedName>
    <definedName name="SG_12_16_1">'[20]RESUMO'!#REF!</definedName>
    <definedName name="SG_12_17">'[30]Planilha PROJETISTA'!#REF!</definedName>
    <definedName name="SG_12_17_1">'[20]RESUMO'!#REF!</definedName>
    <definedName name="SG_12_18">'[30]Planilha PROJETISTA'!#REF!</definedName>
    <definedName name="SG_12_18_1">'[20]RESUMO'!#REF!</definedName>
    <definedName name="SG_12_19">'[30]Planilha PROJETISTA'!#REF!</definedName>
    <definedName name="SG_12_19_1">'[20]RESUMO'!#REF!</definedName>
    <definedName name="SG_12_20">'[30]Planilha PROJETISTA'!#REF!</definedName>
    <definedName name="SG_12_20_1">'[20]RESUMO'!#REF!</definedName>
    <definedName name="SG_13_01_1">'[20]RESUMO'!#REF!</definedName>
    <definedName name="SG_13_02_1">'[20]RESUMO'!#REF!</definedName>
    <definedName name="SG_13_03_1">'[20]RESUMO'!#REF!</definedName>
    <definedName name="SG_13_04_1">'[20]RESUMO'!#REF!</definedName>
    <definedName name="SG_13_05_1">'[20]RESUMO'!#REF!</definedName>
    <definedName name="SG_13_06">'[30]Planilha PROJETISTA'!#REF!</definedName>
    <definedName name="SG_13_06_1">'[20]RESUMO'!#REF!</definedName>
    <definedName name="SG_13_07">'[30]Planilha PROJETISTA'!#REF!</definedName>
    <definedName name="SG_13_07_1">'[20]RESUMO'!#REF!</definedName>
    <definedName name="SG_13_08">'[30]Planilha PROJETISTA'!#REF!</definedName>
    <definedName name="SG_13_08_1">'[20]RESUMO'!#REF!</definedName>
    <definedName name="SG_13_09">'[30]Planilha PROJETISTA'!#REF!</definedName>
    <definedName name="SG_13_09_1">'[20]RESUMO'!#REF!</definedName>
    <definedName name="SG_13_10">'[30]Planilha PROJETISTA'!#REF!</definedName>
    <definedName name="SG_13_10_1">'[20]RESUMO'!#REF!</definedName>
    <definedName name="SG_13_11">'[30]Planilha PROJETISTA'!#REF!</definedName>
    <definedName name="SG_13_11_1">'[20]RESUMO'!#REF!</definedName>
    <definedName name="SG_13_12">'[30]Planilha PROJETISTA'!#REF!</definedName>
    <definedName name="SG_13_12_1">'[20]RESUMO'!#REF!</definedName>
    <definedName name="SG_13_13">'[30]Planilha PROJETISTA'!#REF!</definedName>
    <definedName name="SG_13_13_1">'[20]RESUMO'!#REF!</definedName>
    <definedName name="SG_13_14">'[30]Planilha PROJETISTA'!#REF!</definedName>
    <definedName name="SG_13_14_1">'[20]RESUMO'!#REF!</definedName>
    <definedName name="SG_13_15">'[30]Planilha PROJETISTA'!#REF!</definedName>
    <definedName name="SG_13_15_1">'[20]RESUMO'!#REF!</definedName>
    <definedName name="SG_13_16">'[30]Planilha PROJETISTA'!#REF!</definedName>
    <definedName name="SG_13_16_1">'[20]RESUMO'!#REF!</definedName>
    <definedName name="SG_13_17">'[30]Planilha PROJETISTA'!#REF!</definedName>
    <definedName name="SG_13_17_1">'[20]RESUMO'!#REF!</definedName>
    <definedName name="SG_13_18">'[30]Planilha PROJETISTA'!#REF!</definedName>
    <definedName name="SG_13_18_1">'[20]RESUMO'!#REF!</definedName>
    <definedName name="SG_13_19">'[30]Planilha PROJETISTA'!#REF!</definedName>
    <definedName name="SG_13_19_1">'[20]RESUMO'!#REF!</definedName>
    <definedName name="SG_13_20">'[30]Planilha PROJETISTA'!#REF!</definedName>
    <definedName name="SG_13_20_1">'[20]RESUMO'!#REF!</definedName>
    <definedName name="SG_14_01_1">'[20]RESUMO'!#REF!</definedName>
    <definedName name="SG_14_02_1">'[20]RESUMO'!#REF!</definedName>
    <definedName name="SG_14_03_1">'[20]RESUMO'!#REF!</definedName>
    <definedName name="SG_14_04_1">'[20]RESUMO'!#REF!</definedName>
    <definedName name="SG_14_05_1">'[20]RESUMO'!#REF!</definedName>
    <definedName name="SG_14_06_1">'[20]RESUMO'!#REF!</definedName>
    <definedName name="SG_14_07_1">'[20]RESUMO'!#REF!</definedName>
    <definedName name="SG_14_08">'[30]Planilha PROJETISTA'!#REF!</definedName>
    <definedName name="SG_14_08_1">'[20]RESUMO'!#REF!</definedName>
    <definedName name="SG_14_09">'[30]Planilha PROJETISTA'!#REF!</definedName>
    <definedName name="SG_14_09_1">'[20]RESUMO'!#REF!</definedName>
    <definedName name="SG_14_10">'[30]Planilha PROJETISTA'!#REF!</definedName>
    <definedName name="SG_14_10_1">'[20]RESUMO'!#REF!</definedName>
    <definedName name="SG_14_11">'[30]Planilha PROJETISTA'!#REF!</definedName>
    <definedName name="SG_14_11_1">'[20]RESUMO'!#REF!</definedName>
    <definedName name="SG_14_12">'[30]Planilha PROJETISTA'!#REF!</definedName>
    <definedName name="SG_14_12_1">'[20]RESUMO'!#REF!</definedName>
    <definedName name="SG_14_13">'[30]Planilha PROJETISTA'!#REF!</definedName>
    <definedName name="SG_14_13_1">'[20]RESUMO'!#REF!</definedName>
    <definedName name="SG_14_14">'[30]Planilha PROJETISTA'!#REF!</definedName>
    <definedName name="SG_14_14_1">'[20]RESUMO'!#REF!</definedName>
    <definedName name="SG_14_15">'[30]Planilha PROJETISTA'!#REF!</definedName>
    <definedName name="SG_14_15_1">'[20]RESUMO'!#REF!</definedName>
    <definedName name="SG_14_16">'[30]Planilha PROJETISTA'!#REF!</definedName>
    <definedName name="SG_14_16_1">'[20]RESUMO'!#REF!</definedName>
    <definedName name="SG_14_17">'[30]Planilha PROJETISTA'!#REF!</definedName>
    <definedName name="SG_14_17_1">'[20]RESUMO'!#REF!</definedName>
    <definedName name="SG_14_18">'[30]Planilha PROJETISTA'!#REF!</definedName>
    <definedName name="SG_14_18_1">'[20]RESUMO'!#REF!</definedName>
    <definedName name="SG_14_19">'[30]Planilha PROJETISTA'!#REF!</definedName>
    <definedName name="SG_14_19_1">'[20]RESUMO'!#REF!</definedName>
    <definedName name="SG_14_20">'[30]Planilha PROJETISTA'!#REF!</definedName>
    <definedName name="SG_14_20_1">'[20]RESUMO'!#REF!</definedName>
    <definedName name="SG_15_01_1">'[20]RESUMO'!#REF!</definedName>
    <definedName name="SG_15_02_1">'[20]RESUMO'!#REF!</definedName>
    <definedName name="SG_15_03_1">'[20]RESUMO'!#REF!</definedName>
    <definedName name="SG_15_04_1">'[20]RESUMO'!#REF!</definedName>
    <definedName name="SG_15_05_1">'[20]RESUMO'!#REF!</definedName>
    <definedName name="SG_15_06_1">'[20]RESUMO'!#REF!</definedName>
    <definedName name="SG_15_07_1">'[20]RESUMO'!#REF!</definedName>
    <definedName name="SG_15_08_1">'[20]RESUMO'!#REF!</definedName>
    <definedName name="SG_15_09_1">'[20]RESUMO'!#REF!</definedName>
    <definedName name="SG_15_10_1">'[20]RESUMO'!#REF!</definedName>
    <definedName name="SG_15_11_1">'[20]RESUMO'!#REF!</definedName>
    <definedName name="SG_15_12_1">'[20]RESUMO'!#REF!</definedName>
    <definedName name="SG_15_13_1">'[20]RESUMO'!#REF!</definedName>
    <definedName name="SG_15_14_1">'[20]RESUMO'!#REF!</definedName>
    <definedName name="SG_15_15_1">'[20]RESUMO'!#REF!</definedName>
    <definedName name="SG_15_16_1">'[20]RESUMO'!#REF!</definedName>
    <definedName name="SG_15_17_1">'[20]RESUMO'!#REF!</definedName>
    <definedName name="SG_15_18_1">'[20]RESUMO'!#REF!</definedName>
    <definedName name="SG_15_19_1">'[20]RESUMO'!#REF!</definedName>
    <definedName name="SG_15_20_1">'[20]RESUMO'!#REF!</definedName>
    <definedName name="SG_16_01_1">'[20]RESUMO'!#REF!</definedName>
    <definedName name="SG_16_02_1">'[20]RESUMO'!#REF!</definedName>
    <definedName name="SG_16_03_1">'[20]RESUMO'!#REF!</definedName>
    <definedName name="SG_16_04_1">'[20]RESUMO'!#REF!</definedName>
    <definedName name="SG_16_05_1">'[20]RESUMO'!#REF!</definedName>
    <definedName name="SG_16_06_1">'[20]RESUMO'!#REF!</definedName>
    <definedName name="SG_16_07_1">'[20]RESUMO'!#REF!</definedName>
    <definedName name="SG_16_08_1">'[20]RESUMO'!#REF!</definedName>
    <definedName name="SG_16_09_1">'[20]RESUMO'!#REF!</definedName>
    <definedName name="SG_16_10_1">'[20]RESUMO'!#REF!</definedName>
    <definedName name="SG_16_11_1">'[20]RESUMO'!#REF!</definedName>
    <definedName name="SG_16_12_1">'[20]RESUMO'!#REF!</definedName>
    <definedName name="SG_16_13_1">'[20]RESUMO'!#REF!</definedName>
    <definedName name="SG_16_14_1">'[20]RESUMO'!#REF!</definedName>
    <definedName name="SG_16_15_1">'[20]RESUMO'!#REF!</definedName>
    <definedName name="SG_16_16_1">'[20]RESUMO'!#REF!</definedName>
    <definedName name="SG_16_17_1">'[20]RESUMO'!#REF!</definedName>
    <definedName name="SG_16_18_1">'[20]RESUMO'!#REF!</definedName>
    <definedName name="SG_16_19_1">'[20]RESUMO'!#REF!</definedName>
    <definedName name="SG_16_20_1">'[20]RESUMO'!#REF!</definedName>
    <definedName name="SG_17_01_1">'[20]RESUMO'!#REF!</definedName>
    <definedName name="SG_17_02_1">'[20]RESUMO'!#REF!</definedName>
    <definedName name="SG_17_03_1">'[20]RESUMO'!#REF!</definedName>
    <definedName name="SG_17_04_1">'[20]RESUMO'!#REF!</definedName>
    <definedName name="SG_17_05_1">'[20]RESUMO'!#REF!</definedName>
    <definedName name="SG_17_06_1">'[20]RESUMO'!#REF!</definedName>
    <definedName name="SG_17_07_1">'[20]RESUMO'!#REF!</definedName>
    <definedName name="SG_17_08_1">'[20]RESUMO'!#REF!</definedName>
    <definedName name="SG_17_09_1">'[20]RESUMO'!#REF!</definedName>
    <definedName name="SG_17_10_1">'[20]RESUMO'!#REF!</definedName>
    <definedName name="SG_17_11_1">'[20]RESUMO'!#REF!</definedName>
    <definedName name="SG_17_12_1">'[20]RESUMO'!#REF!</definedName>
    <definedName name="SG_17_13_1">'[20]RESUMO'!#REF!</definedName>
    <definedName name="SG_17_14_1">'[20]RESUMO'!#REF!</definedName>
    <definedName name="SG_17_15_1">'[20]RESUMO'!#REF!</definedName>
    <definedName name="SG_17_16_1">'[20]RESUMO'!#REF!</definedName>
    <definedName name="SG_17_17_1">'[20]RESUMO'!#REF!</definedName>
    <definedName name="SG_17_18_1">'[20]RESUMO'!#REF!</definedName>
    <definedName name="SG_17_19_1">'[20]RESUMO'!#REF!</definedName>
    <definedName name="SG_17_20_1">'[20]RESUMO'!#REF!</definedName>
    <definedName name="SG_18_01_1">'[20]RESUMO'!#REF!</definedName>
    <definedName name="SG_18_02_1">'[20]RESUMO'!#REF!</definedName>
    <definedName name="SG_18_03_1">'[20]RESUMO'!#REF!</definedName>
    <definedName name="SG_18_04_1">'[20]RESUMO'!#REF!</definedName>
    <definedName name="SG_18_05_1">'[20]RESUMO'!#REF!</definedName>
    <definedName name="SG_18_06_1">'[20]RESUMO'!#REF!</definedName>
    <definedName name="SG_18_07_1">'[20]RESUMO'!#REF!</definedName>
    <definedName name="SG_18_08_1">'[20]RESUMO'!#REF!</definedName>
    <definedName name="SG_18_09_1">'[20]RESUMO'!#REF!</definedName>
    <definedName name="SG_18_10_1">'[20]RESUMO'!#REF!</definedName>
    <definedName name="SG_18_11_1">'[20]RESUMO'!#REF!</definedName>
    <definedName name="SG_18_12_1">'[20]RESUMO'!#REF!</definedName>
    <definedName name="SG_18_13_1">'[20]RESUMO'!#REF!</definedName>
    <definedName name="SG_18_14_1">'[20]RESUMO'!#REF!</definedName>
    <definedName name="SG_18_15_1">'[20]RESUMO'!#REF!</definedName>
    <definedName name="SG_18_16_1">'[20]RESUMO'!#REF!</definedName>
    <definedName name="SG_18_17_1">'[20]RESUMO'!#REF!</definedName>
    <definedName name="SG_18_18_1">'[20]RESUMO'!#REF!</definedName>
    <definedName name="SG_18_19_1">'[20]RESUMO'!#REF!</definedName>
    <definedName name="SG_18_20_1">'[20]RESUMO'!#REF!</definedName>
    <definedName name="SG_19_01_1">'[20]RESUMO'!#REF!</definedName>
    <definedName name="SG_19_02_1">'[20]RESUMO'!#REF!</definedName>
    <definedName name="SG_19_03_1">'[20]RESUMO'!#REF!</definedName>
    <definedName name="SG_19_04_1">'[20]RESUMO'!#REF!</definedName>
    <definedName name="SG_19_05_1">'[20]RESUMO'!#REF!</definedName>
    <definedName name="SG_19_06_1">'[20]RESUMO'!#REF!</definedName>
    <definedName name="SG_19_07_1">'[20]RESUMO'!#REF!</definedName>
    <definedName name="SG_19_08_1">'[20]RESUMO'!#REF!</definedName>
    <definedName name="SG_19_09_1">'[20]RESUMO'!#REF!</definedName>
    <definedName name="SG_19_10_1">'[20]RESUMO'!#REF!</definedName>
    <definedName name="SG_19_11_1">'[20]RESUMO'!#REF!</definedName>
    <definedName name="SG_19_12_1">'[20]RESUMO'!#REF!</definedName>
    <definedName name="SG_19_13_1">'[20]RESUMO'!#REF!</definedName>
    <definedName name="SG_19_14_1">'[20]RESUMO'!#REF!</definedName>
    <definedName name="SG_19_15_1">'[20]RESUMO'!#REF!</definedName>
    <definedName name="SG_19_16_1">'[20]RESUMO'!#REF!</definedName>
    <definedName name="SG_19_17_1">'[20]RESUMO'!#REF!</definedName>
    <definedName name="SG_19_18_1">'[20]RESUMO'!#REF!</definedName>
    <definedName name="SG_19_19_1">'[20]RESUMO'!#REF!</definedName>
    <definedName name="SG_19_20_1">'[20]RESUMO'!#REF!</definedName>
    <definedName name="SG_20_01_1">'[20]RESUMO'!#REF!</definedName>
    <definedName name="SG_20_02_1">'[20]RESUMO'!#REF!</definedName>
    <definedName name="SG_20_03_1">'[20]RESUMO'!#REF!</definedName>
    <definedName name="SG_20_04_1">'[20]RESUMO'!#REF!</definedName>
    <definedName name="SG_20_05_1">'[20]RESUMO'!#REF!</definedName>
    <definedName name="SG_20_06_1">'[20]RESUMO'!#REF!</definedName>
    <definedName name="SG_20_07_1">'[20]RESUMO'!#REF!</definedName>
    <definedName name="SG_20_08_1">'[20]RESUMO'!#REF!</definedName>
    <definedName name="SG_20_09_1">'[20]RESUMO'!#REF!</definedName>
    <definedName name="SG_20_10_1">'[20]RESUMO'!#REF!</definedName>
    <definedName name="SG_20_11_1">'[20]RESUMO'!#REF!</definedName>
    <definedName name="SG_20_12_1">'[20]RESUMO'!#REF!</definedName>
    <definedName name="SG_20_13_1">'[20]RESUMO'!#REF!</definedName>
    <definedName name="SG_20_14_1">'[20]RESUMO'!#REF!</definedName>
    <definedName name="SG_20_15_1">'[20]RESUMO'!#REF!</definedName>
    <definedName name="SG_20_16_1">'[20]RESUMO'!#REF!</definedName>
    <definedName name="SG_20_17_1">'[20]RESUMO'!#REF!</definedName>
    <definedName name="SG_20_18_1">'[20]RESUMO'!#REF!</definedName>
    <definedName name="SG_20_19_1">'[20]RESUMO'!#REF!</definedName>
    <definedName name="SG_20_20_1">'[20]RESUMO'!#REF!</definedName>
    <definedName name="SINAPI">#REF!</definedName>
    <definedName name="SSD">Plan1</definedName>
    <definedName name="Tabela">#REF!</definedName>
    <definedName name="TABREC">'[31]TAB REC'!$A$4:$M$24</definedName>
    <definedName name="teste">'[32]Pontes'!#REF!</definedName>
    <definedName name="TOT">'[15]Bm 8'!#REF!</definedName>
    <definedName name="TOTAL_GERAL_1">'[20]RESUMO'!#REF!</definedName>
    <definedName name="TOTAL_RESUMO">#REF!</definedName>
    <definedName name="Valores">#REF!</definedName>
    <definedName name="VALORES_VALORES_Listar">#REF!</definedName>
    <definedName name="Volume">#REF!</definedName>
    <definedName name="w">#REF!</definedName>
    <definedName name="wrn.Orçamento." hidden="1">{#N/A,#N/A,FALSE,"Planilha";#N/A,#N/A,FALSE,"Resumo";#N/A,#N/A,FALSE,"Fisico";#N/A,#N/A,FALSE,"Financeiro";#N/A,#N/A,FALSE,"Financeiro"}</definedName>
    <definedName name="WWW">Plan1</definedName>
    <definedName name="XTUBO">#REF!</definedName>
  </definedNames>
  <calcPr fullCalcOnLoad="1"/>
</workbook>
</file>

<file path=xl/comments1.xml><?xml version="1.0" encoding="utf-8"?>
<comments xmlns="http://schemas.openxmlformats.org/spreadsheetml/2006/main">
  <authors>
    <author>patricia barbosa</author>
  </authors>
  <commentList>
    <comment ref="E16" authorId="0">
      <text>
        <r>
          <rPr>
            <b/>
            <sz val="9"/>
            <rFont val="Segoe UI"/>
            <family val="2"/>
          </rPr>
          <t>21,16m³ é a quantidade de ferro 6.3 que tem na tampa.</t>
        </r>
      </text>
    </comment>
    <comment ref="E22" authorId="0">
      <text>
        <r>
          <rPr>
            <sz val="9"/>
            <rFont val="Segoe UI"/>
            <family val="2"/>
          </rPr>
          <t>É o volume real do pv, foi calculado o volume verdadeiro, a mais, que dê para um trabalhador operar.</t>
        </r>
      </text>
    </comment>
    <comment ref="E23" authorId="0">
      <text>
        <r>
          <rPr>
            <sz val="9"/>
            <rFont val="Segoe UI"/>
            <family val="2"/>
          </rPr>
          <t xml:space="preserve">é a diferença do volume verdadeiro e o volume do pescoço.
</t>
        </r>
      </text>
    </comment>
    <comment ref="E24" authorId="0">
      <text>
        <r>
          <rPr>
            <sz val="9"/>
            <rFont val="Segoe UI"/>
            <family val="2"/>
          </rPr>
          <t xml:space="preserve">neste caso é o mesmo que o bota fora, .
</t>
        </r>
      </text>
    </comment>
    <comment ref="A52" authorId="0">
      <text>
        <r>
          <rPr>
            <sz val="9"/>
            <rFont val="Segoe UI"/>
            <family val="2"/>
          </rPr>
          <t xml:space="preserve">1,40=Altura
1,00 = Tubo
0,20= Acrescimo na escavação.
</t>
        </r>
      </text>
    </comment>
    <comment ref="A58" authorId="0">
      <text>
        <r>
          <rPr>
            <b/>
            <sz val="9"/>
            <rFont val="Segoe UI"/>
            <family val="2"/>
          </rPr>
          <t>2,60m é a profundidade= 1,40+1,00 do pescoço e mais 0,20 de espessura.</t>
        </r>
      </text>
    </comment>
  </commentList>
</comments>
</file>

<file path=xl/sharedStrings.xml><?xml version="1.0" encoding="utf-8"?>
<sst xmlns="http://schemas.openxmlformats.org/spreadsheetml/2006/main" count="93" uniqueCount="73">
  <si>
    <t>m³</t>
  </si>
  <si>
    <t>m²</t>
  </si>
  <si>
    <t>kg</t>
  </si>
  <si>
    <t>CPU</t>
  </si>
  <si>
    <t>Cód. Sinapi</t>
  </si>
  <si>
    <t>Item</t>
  </si>
  <si>
    <t>Descriminação</t>
  </si>
  <si>
    <t>Unidade</t>
  </si>
  <si>
    <t>Quantitativo</t>
  </si>
  <si>
    <t>Preço Unitário</t>
  </si>
  <si>
    <t>Custo</t>
  </si>
  <si>
    <t>A - Custo Total de Mão de Obra:</t>
  </si>
  <si>
    <t>B – Equipamentos</t>
  </si>
  <si>
    <t>B - Custo Total de Equipamentos:</t>
  </si>
  <si>
    <t>C – Materiais</t>
  </si>
  <si>
    <t>C - Custo Total de Materiais:</t>
  </si>
  <si>
    <t>Resumo da Composição do Custo Unitário</t>
  </si>
  <si>
    <t>Descrição</t>
  </si>
  <si>
    <t>A</t>
  </si>
  <si>
    <t>Mão de Obra</t>
  </si>
  <si>
    <t>[transportar subtotal A]</t>
  </si>
  <si>
    <t>B</t>
  </si>
  <si>
    <t>Equipamentos</t>
  </si>
  <si>
    <t>[transportar subtotal B]</t>
  </si>
  <si>
    <t>C</t>
  </si>
  <si>
    <t>Materiais</t>
  </si>
  <si>
    <t>[transportar subtotal C]</t>
  </si>
  <si>
    <t>D</t>
  </si>
  <si>
    <t>A+B+C</t>
  </si>
  <si>
    <t>Subtotal:</t>
  </si>
  <si>
    <t>E</t>
  </si>
  <si>
    <t>DxBDI</t>
  </si>
  <si>
    <t>Preço Global:</t>
  </si>
  <si>
    <t>Aço</t>
  </si>
  <si>
    <t>und</t>
  </si>
  <si>
    <t>A - Mão de Obra</t>
  </si>
  <si>
    <t>PLANILHA DE COMPOSIÇÃO DE PREÇO UNITÁRIO</t>
  </si>
  <si>
    <t>BDI  27,46 (%)</t>
  </si>
  <si>
    <t>Unidade: Und.</t>
  </si>
  <si>
    <t>2.1</t>
  </si>
  <si>
    <t>2.2</t>
  </si>
  <si>
    <t>2.3</t>
  </si>
  <si>
    <t>m³xkm</t>
  </si>
  <si>
    <t>Desonerado</t>
  </si>
  <si>
    <t xml:space="preserve"> Poço de Visita com tampa, D=  600 mm</t>
  </si>
  <si>
    <t>Escavação de  drenagem</t>
  </si>
  <si>
    <t>Vcorpo= 1,40+1,00+0,20</t>
  </si>
  <si>
    <t>Vesc=1,60+0,40+0,40</t>
  </si>
  <si>
    <t>V esc=2,40m³</t>
  </si>
  <si>
    <t>Vcorpo= 2,60m³</t>
  </si>
  <si>
    <t>Vfundo=2,00+0,40+0,4</t>
  </si>
  <si>
    <t>Vfundo=2,80m³</t>
  </si>
  <si>
    <t>VescTotal=</t>
  </si>
  <si>
    <t>VescTotal= 2,60x2,40x2,80</t>
  </si>
  <si>
    <t>Volume real= 1,60*2,00*2,60</t>
  </si>
  <si>
    <t>Reaterro= Volume Total - Volume Real</t>
  </si>
  <si>
    <t>Reaterro= 17,47-8,32</t>
  </si>
  <si>
    <t xml:space="preserve">Reaterro= </t>
  </si>
  <si>
    <t xml:space="preserve">Volume real= </t>
  </si>
  <si>
    <t>Reaterro mecanizado de vala com retroescavadeira (capacidade da caçamba da retro: 0,26 m³ / potência: 88 HP), largura de  0,8 a 1,5 m, profundidade até 1,5 m, com solo de 1ª categoria em locais com baixo nível de interferência. AF_04/2016.</t>
  </si>
  <si>
    <t>Transporte comercial com caminhão carroceria 9T, rodovia pavimentada. (DMT=10Km).</t>
  </si>
  <si>
    <t>Fabricação de forma para lajes, em chapa de madeira compensada resinada E = 17 mm. AF_12/2015.</t>
  </si>
  <si>
    <t>Corte e dobra de aço CA-50, diâmetro de 6.3mm, AF_06/2022.</t>
  </si>
  <si>
    <t>Corte e dobra de aço CA-50, diâmetro de 8.0mm, AF_06/2022.</t>
  </si>
  <si>
    <t>Corte e dobra de aço CA-50, diâmetro de 10.0mm, AF_06/2022.</t>
  </si>
  <si>
    <t>Lastro de Concreto magro, aplicado sobre bloco de coroamento e sapatas.</t>
  </si>
  <si>
    <t>00007725.</t>
  </si>
  <si>
    <t>Tubo de concreto armado para águas pluviais, classe PA-1, com encaixe ponta e bolsa, diâmetro nominal de 600mm.</t>
  </si>
  <si>
    <t>Escavação mecanizada de vala com prof. Maior que  1,5 m e  até 3,0m (média montante e jusante/uma composição por trecho), escavadeira (0,8 m³
), larg. Menor que 1,5 m, em solo de 2ª categoria, locais com baixo nível de interferência. AF_02/2021.</t>
  </si>
  <si>
    <t>Carga, manobra e descarga de solos e materiais granulares em caminhão basculante 18 m³ - carga com escavadeira hidráulica (caçamba de 1,20 m³ / 155 hp) e descarga livre (unidade: t). Af_07/2020</t>
  </si>
  <si>
    <t>93591</t>
  </si>
  <si>
    <t>Concreto FCK = 15MPA, TRAÇO 1:3,4:3,5 (em massa seca de cimento/ areia média/ brita 1) - preparo mecânico com betoneira 400 L. AF_05/2021.</t>
  </si>
  <si>
    <t>Data base: SINAPI: Agost/2023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</si>
</sst>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_(&quot;Cr$&quot;* #,##0_);_(&quot;Cr$&quot;* \(#,##0\);_(&quot;Cr$&quot;* &quot;-&quot;_);_(@_)"/>
    <numFmt numFmtId="174" formatCode="&quot;R$&quot;\ #,##0.00_);[Red]\(&quot;R$&quot;\ #,##0.00\)"/>
    <numFmt numFmtId="175" formatCode="#."/>
    <numFmt numFmtId="176" formatCode="_([$€]* #,##0.00_);_([$€]* \(#,##0.00\);_([$€]* &quot;-&quot;??_);_(@_)"/>
    <numFmt numFmtId="177" formatCode="_(* #,##0.00_);_(* \(#,##0.00\);_(* \-??_);_(@_)"/>
    <numFmt numFmtId="178" formatCode="#,##0.00;[Red]#,##0.00"/>
    <numFmt numFmtId="179" formatCode="0;[Red]0"/>
    <numFmt numFmtId="180" formatCode="&quot;Belem,&quot;\ [$-416]d\ &quot;de&quot;\ mmmm\ &quot;de&quot;\ yyyy;@"/>
    <numFmt numFmtId="181" formatCode="#.##000"/>
    <numFmt numFmtId="182" formatCode="\$#,#00"/>
    <numFmt numFmtId="183" formatCode="\$#,##0\ ;\(\$#,##0\)"/>
    <numFmt numFmtId="184" formatCode="#,"/>
    <numFmt numFmtId="185" formatCode="_(&quot;R$&quot;* #,##0.00_);_(&quot;R$&quot;* \(#,##0.00\);_(&quot;R$&quot;* &quot;-&quot;??_);_(@_)"/>
    <numFmt numFmtId="186" formatCode="%#,#00"/>
    <numFmt numFmtId="187" formatCode="_(* #,##0.00_);_(* \(#,##0.00\);_(* &quot;&quot;??_);_(@_)"/>
    <numFmt numFmtId="188" formatCode="0.00000"/>
    <numFmt numFmtId="189" formatCode="0.0000"/>
    <numFmt numFmtId="190" formatCode="0.0%"/>
    <numFmt numFmtId="191" formatCode="_(* #,##0.0000_);_(* \(#,##0.0000\);_(* &quot;-&quot;??_);_(@_)"/>
    <numFmt numFmtId="192" formatCode="#,##0.0000"/>
    <numFmt numFmtId="193" formatCode="#,##0.00_ ;\-#,##0.00\ "/>
    <numFmt numFmtId="194" formatCode="0.0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&quot;Ativado&quot;;&quot;Ativado&quot;;&quot;Desativado&quot;"/>
    <numFmt numFmtId="203" formatCode="_(* #,##0.000000000_);_(* \(#,##0.000000000\);_(* &quot;-&quot;??_);_(@_)"/>
    <numFmt numFmtId="204" formatCode="0.000%"/>
    <numFmt numFmtId="205" formatCode="#,##0.0000000000"/>
    <numFmt numFmtId="206" formatCode="0.0000%"/>
    <numFmt numFmtId="207" formatCode="General_)"/>
    <numFmt numFmtId="208" formatCode="_-* #,##0.000_-;\-* #,##0.000_-;_-* &quot;-&quot;??_-;_-@_-"/>
    <numFmt numFmtId="209" formatCode="_-* #,##0.0000_-;\-* #,##0.0000_-;_-* &quot;-&quot;??_-;_-@_-"/>
    <numFmt numFmtId="210" formatCode="_-* #,##0.0_-;\-* #,##0.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Swis721 Lt BT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0"/>
      <name val="Times New Roman"/>
      <family val="1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Swis721 Lt BT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omic Sans MS"/>
      <family val="4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1">
      <alignment horizontal="center"/>
      <protection locked="0"/>
    </xf>
    <xf numFmtId="0" fontId="6" fillId="33" borderId="0" applyNumberFormat="0" applyBorder="0" applyAlignment="0" applyProtection="0"/>
    <xf numFmtId="0" fontId="53" fillId="34" borderId="0" applyNumberFormat="0" applyBorder="0" applyAlignment="0" applyProtection="0"/>
    <xf numFmtId="0" fontId="7" fillId="35" borderId="2" applyNumberFormat="0" applyAlignment="0" applyProtection="0"/>
    <xf numFmtId="0" fontId="54" fillId="36" borderId="3" applyNumberFormat="0" applyAlignment="0" applyProtection="0"/>
    <xf numFmtId="0" fontId="55" fillId="37" borderId="4" applyNumberFormat="0" applyAlignment="0" applyProtection="0"/>
    <xf numFmtId="0" fontId="56" fillId="0" borderId="5" applyNumberFormat="0" applyFill="0" applyAlignment="0" applyProtection="0"/>
    <xf numFmtId="0" fontId="8" fillId="38" borderId="6" applyNumberFormat="0" applyAlignment="0" applyProtection="0"/>
    <xf numFmtId="181" fontId="5" fillId="0" borderId="0">
      <alignment/>
      <protection locked="0"/>
    </xf>
    <xf numFmtId="3" fontId="2" fillId="0" borderId="0" applyFont="0" applyFill="0" applyBorder="0" applyAlignment="0" applyProtection="0"/>
    <xf numFmtId="182" fontId="5" fillId="0" borderId="0">
      <alignment/>
      <protection locked="0"/>
    </xf>
    <xf numFmtId="173" fontId="2" fillId="0" borderId="0" applyFont="0" applyFill="0" applyBorder="0" applyAlignment="0" applyProtection="0"/>
    <xf numFmtId="174" fontId="9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10" fillId="0" borderId="0">
      <alignment/>
      <protection locked="0"/>
    </xf>
    <xf numFmtId="0" fontId="2" fillId="0" borderId="0" applyFont="0" applyFill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7" fillId="45" borderId="3" applyNumberFormat="0" applyAlignment="0" applyProtection="0"/>
    <xf numFmtId="176" fontId="2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 locked="0"/>
    </xf>
    <xf numFmtId="0" fontId="5" fillId="0" borderId="0">
      <alignment/>
      <protection locked="0"/>
    </xf>
    <xf numFmtId="0" fontId="13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2" fontId="2" fillId="0" borderId="0" applyFont="0" applyFill="0" applyBorder="0" applyAlignment="0" applyProtection="0"/>
    <xf numFmtId="175" fontId="10" fillId="0" borderId="0">
      <alignment/>
      <protection locked="0"/>
    </xf>
    <xf numFmtId="0" fontId="14" fillId="6" borderId="0" applyNumberFormat="0" applyBorder="0" applyAlignment="0" applyProtection="0"/>
    <xf numFmtId="0" fontId="15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84" fontId="12" fillId="0" borderId="0">
      <alignment/>
      <protection locked="0"/>
    </xf>
    <xf numFmtId="184" fontId="12" fillId="0" borderId="0">
      <alignment/>
      <protection locked="0"/>
    </xf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3" borderId="2" applyNumberFormat="0" applyAlignment="0" applyProtection="0"/>
    <xf numFmtId="49" fontId="2" fillId="0" borderId="0" applyFont="0">
      <alignment horizontal="center" vertical="top" wrapText="1"/>
      <protection/>
    </xf>
    <xf numFmtId="0" fontId="19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1" fillId="13" borderId="0" applyNumberFormat="0" applyBorder="0" applyAlignment="0" applyProtection="0"/>
    <xf numFmtId="0" fontId="60" fillId="4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47" borderId="11" applyNumberFormat="0" applyFont="0" applyAlignment="0" applyProtection="0"/>
    <xf numFmtId="0" fontId="2" fillId="4" borderId="12" applyNumberFormat="0" applyFont="0" applyAlignment="0" applyProtection="0"/>
    <xf numFmtId="0" fontId="22" fillId="35" borderId="13" applyNumberFormat="0" applyAlignment="0" applyProtection="0"/>
    <xf numFmtId="186" fontId="5" fillId="0" borderId="0">
      <alignment/>
      <protection locked="0"/>
    </xf>
    <xf numFmtId="175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quotePrefix="1">
      <protection locked="0"/>
    </xf>
    <xf numFmtId="9" fontId="20" fillId="0" borderId="0" applyFont="0" applyFill="0" applyBorder="0" applyAlignment="0" applyProtection="0"/>
    <xf numFmtId="0" fontId="61" fillId="48" borderId="0" applyNumberFormat="0" applyBorder="0" applyAlignment="0" applyProtection="0"/>
    <xf numFmtId="0" fontId="62" fillId="36" borderId="14" applyNumberFormat="0" applyAlignment="0" applyProtection="0"/>
    <xf numFmtId="175" fontId="23" fillId="0" borderId="0">
      <alignment/>
      <protection locked="0"/>
    </xf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24" fillId="0" borderId="0" applyFill="0" applyBorder="0" applyAlignment="0" applyProtection="0"/>
    <xf numFmtId="171" fontId="20" fillId="0" borderId="0" applyFont="0" applyFill="0" applyBorder="0" applyAlignment="0" applyProtection="0"/>
    <xf numFmtId="177" fontId="24" fillId="0" borderId="0" applyFill="0" applyBorder="0" applyAlignment="0" applyProtection="0"/>
    <xf numFmtId="17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25" fillId="0" borderId="15">
      <alignment/>
      <protection/>
    </xf>
    <xf numFmtId="187" fontId="31" fillId="0" borderId="16" applyFont="0" applyBorder="0" applyAlignment="0"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175" fontId="27" fillId="0" borderId="0">
      <alignment/>
      <protection locked="0"/>
    </xf>
    <xf numFmtId="175" fontId="27" fillId="0" borderId="0">
      <alignment/>
      <protection locked="0"/>
    </xf>
    <xf numFmtId="0" fontId="69" fillId="0" borderId="20" applyNumberFormat="0" applyFill="0" applyAlignment="0" applyProtection="0"/>
    <xf numFmtId="49" fontId="2" fillId="0" borderId="0">
      <alignment horizontal="center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71" fontId="2" fillId="0" borderId="21" xfId="154" applyNumberFormat="1" applyFont="1" applyBorder="1" applyAlignment="1">
      <alignment horizontal="center" vertical="center"/>
      <protection/>
    </xf>
    <xf numFmtId="171" fontId="2" fillId="0" borderId="22" xfId="154" applyNumberFormat="1" applyFont="1" applyBorder="1" applyAlignment="1">
      <alignment horizontal="center" vertical="center"/>
      <protection/>
    </xf>
    <xf numFmtId="0" fontId="2" fillId="0" borderId="15" xfId="154" applyFont="1" applyBorder="1" applyAlignment="1">
      <alignment horizontal="center" vertical="center"/>
      <protection/>
    </xf>
    <xf numFmtId="171" fontId="2" fillId="0" borderId="15" xfId="154" applyNumberFormat="1" applyFont="1" applyBorder="1" applyAlignment="1">
      <alignment horizontal="center" vertical="center"/>
      <protection/>
    </xf>
    <xf numFmtId="0" fontId="70" fillId="0" borderId="23" xfId="154" applyFont="1" applyBorder="1" applyAlignment="1">
      <alignment horizontal="center" vertical="center"/>
      <protection/>
    </xf>
    <xf numFmtId="171" fontId="2" fillId="0" borderId="24" xfId="154" applyNumberFormat="1" applyFont="1" applyBorder="1" applyAlignment="1">
      <alignment horizontal="center" vertical="center"/>
      <protection/>
    </xf>
    <xf numFmtId="191" fontId="2" fillId="0" borderId="15" xfId="154" applyNumberFormat="1" applyFont="1" applyBorder="1" applyAlignment="1">
      <alignment horizontal="center" vertical="center"/>
      <protection/>
    </xf>
    <xf numFmtId="171" fontId="2" fillId="0" borderId="15" xfId="154" applyNumberFormat="1" applyFont="1" applyFill="1" applyBorder="1" applyAlignment="1">
      <alignment horizontal="center" vertical="center"/>
      <protection/>
    </xf>
    <xf numFmtId="171" fontId="70" fillId="0" borderId="15" xfId="154" applyNumberFormat="1" applyFont="1" applyFill="1" applyBorder="1" applyAlignment="1">
      <alignment horizontal="center" vertical="center"/>
      <protection/>
    </xf>
    <xf numFmtId="171" fontId="32" fillId="49" borderId="24" xfId="154" applyNumberFormat="1" applyFont="1" applyFill="1" applyBorder="1" applyAlignment="1">
      <alignment horizontal="center" vertical="center"/>
      <protection/>
    </xf>
    <xf numFmtId="171" fontId="2" fillId="0" borderId="24" xfId="152" applyNumberFormat="1" applyFont="1" applyBorder="1" applyAlignment="1">
      <alignment horizontal="center" vertical="center"/>
      <protection/>
    </xf>
    <xf numFmtId="171" fontId="2" fillId="0" borderId="25" xfId="154" applyNumberFormat="1" applyFont="1" applyBorder="1" applyAlignment="1" quotePrefix="1">
      <alignment horizontal="center" vertical="center"/>
      <protection/>
    </xf>
    <xf numFmtId="171" fontId="2" fillId="0" borderId="26" xfId="154" applyNumberFormat="1" applyFont="1" applyBorder="1" applyAlignment="1" quotePrefix="1">
      <alignment horizontal="center" vertical="center"/>
      <protection/>
    </xf>
    <xf numFmtId="171" fontId="32" fillId="50" borderId="27" xfId="156" applyNumberFormat="1" applyFont="1" applyFill="1" applyBorder="1" applyAlignment="1">
      <alignment horizontal="center" vertical="center"/>
      <protection/>
    </xf>
    <xf numFmtId="171" fontId="34" fillId="20" borderId="28" xfId="154" applyNumberFormat="1" applyFont="1" applyFill="1" applyBorder="1" applyAlignment="1">
      <alignment horizontal="center" vertical="center" wrapText="1"/>
      <protection/>
    </xf>
    <xf numFmtId="171" fontId="34" fillId="20" borderId="29" xfId="154" applyNumberFormat="1" applyFont="1" applyFill="1" applyBorder="1" applyAlignment="1">
      <alignment horizontal="center" vertical="center" wrapText="1"/>
      <protection/>
    </xf>
    <xf numFmtId="171" fontId="2" fillId="0" borderId="21" xfId="154" applyNumberFormat="1" applyFont="1" applyFill="1" applyBorder="1" applyAlignment="1">
      <alignment horizontal="center" vertical="center"/>
      <protection/>
    </xf>
    <xf numFmtId="171" fontId="2" fillId="0" borderId="22" xfId="154" applyNumberFormat="1" applyFont="1" applyFill="1" applyBorder="1" applyAlignment="1">
      <alignment horizontal="center" vertical="center"/>
      <protection/>
    </xf>
    <xf numFmtId="0" fontId="2" fillId="0" borderId="15" xfId="154" applyFont="1" applyFill="1" applyBorder="1" applyAlignment="1">
      <alignment horizontal="center" vertical="center"/>
      <protection/>
    </xf>
    <xf numFmtId="0" fontId="70" fillId="0" borderId="23" xfId="154" applyFont="1" applyFill="1" applyBorder="1" applyAlignment="1">
      <alignment horizontal="center" vertical="center"/>
      <protection/>
    </xf>
    <xf numFmtId="171" fontId="2" fillId="0" borderId="24" xfId="154" applyNumberFormat="1" applyFont="1" applyFill="1" applyBorder="1" applyAlignment="1">
      <alignment horizontal="center" vertical="center"/>
      <protection/>
    </xf>
    <xf numFmtId="0" fontId="2" fillId="0" borderId="30" xfId="154" applyNumberFormat="1" applyFont="1" applyFill="1" applyBorder="1" applyAlignment="1">
      <alignment horizontal="center" vertical="center"/>
      <protection/>
    </xf>
    <xf numFmtId="0" fontId="2" fillId="0" borderId="15" xfId="154" applyNumberFormat="1" applyFont="1" applyFill="1" applyBorder="1" applyAlignment="1">
      <alignment horizontal="center" vertical="center"/>
      <protection/>
    </xf>
    <xf numFmtId="0" fontId="2" fillId="0" borderId="15" xfId="154" applyFont="1" applyFill="1" applyBorder="1" applyAlignment="1">
      <alignment horizontal="left" vertical="center"/>
      <protection/>
    </xf>
    <xf numFmtId="189" fontId="2" fillId="0" borderId="15" xfId="154" applyNumberFormat="1" applyFont="1" applyFill="1" applyBorder="1" applyAlignment="1">
      <alignment horizontal="center" vertical="center"/>
      <protection/>
    </xf>
    <xf numFmtId="171" fontId="2" fillId="0" borderId="31" xfId="195" applyNumberFormat="1" applyFont="1" applyFill="1" applyBorder="1" applyAlignment="1">
      <alignment horizontal="center" vertical="center"/>
    </xf>
    <xf numFmtId="0" fontId="2" fillId="0" borderId="15" xfId="154" applyNumberFormat="1" applyFont="1" applyFill="1" applyBorder="1" applyAlignment="1" quotePrefix="1">
      <alignment horizontal="center" vertical="center"/>
      <protection/>
    </xf>
    <xf numFmtId="0" fontId="2" fillId="0" borderId="15" xfId="15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15" xfId="154" applyFont="1" applyFill="1" applyBorder="1" applyAlignment="1">
      <alignment horizontal="left" wrapText="1"/>
      <protection/>
    </xf>
    <xf numFmtId="0" fontId="2" fillId="0" borderId="15" xfId="154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/>
    </xf>
    <xf numFmtId="0" fontId="69" fillId="51" borderId="0" xfId="0" applyFont="1" applyFill="1" applyAlignment="1">
      <alignment/>
    </xf>
    <xf numFmtId="0" fontId="0" fillId="51" borderId="0" xfId="0" applyFill="1" applyAlignment="1">
      <alignment/>
    </xf>
    <xf numFmtId="171" fontId="2" fillId="52" borderId="15" xfId="154" applyNumberFormat="1" applyFont="1" applyFill="1" applyBorder="1" applyAlignment="1">
      <alignment horizontal="center" vertical="center"/>
      <protection/>
    </xf>
    <xf numFmtId="189" fontId="2" fillId="52" borderId="15" xfId="154" applyNumberFormat="1" applyFont="1" applyFill="1" applyBorder="1" applyAlignment="1">
      <alignment horizontal="center" vertical="center"/>
      <protection/>
    </xf>
    <xf numFmtId="2" fontId="2" fillId="52" borderId="32" xfId="154" applyNumberFormat="1" applyFont="1" applyFill="1" applyBorder="1" applyAlignment="1">
      <alignment horizontal="center" vertical="center"/>
      <protection/>
    </xf>
    <xf numFmtId="171" fontId="2" fillId="52" borderId="31" xfId="195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9" fillId="0" borderId="0" xfId="0" applyFont="1" applyAlignment="1">
      <alignment horizontal="left"/>
    </xf>
    <xf numFmtId="0" fontId="2" fillId="52" borderId="15" xfId="154" applyFont="1" applyFill="1" applyBorder="1" applyAlignment="1">
      <alignment horizontal="left" vertical="center" wrapText="1"/>
      <protection/>
    </xf>
    <xf numFmtId="0" fontId="24" fillId="52" borderId="15" xfId="0" applyFont="1" applyFill="1" applyBorder="1" applyAlignment="1">
      <alignment horizontal="center" vertical="center"/>
    </xf>
    <xf numFmtId="0" fontId="24" fillId="52" borderId="33" xfId="0" applyFont="1" applyFill="1" applyBorder="1" applyAlignment="1">
      <alignment vertical="center" wrapText="1"/>
    </xf>
    <xf numFmtId="0" fontId="24" fillId="52" borderId="15" xfId="0" applyFont="1" applyFill="1" applyBorder="1" applyAlignment="1">
      <alignment vertical="center" wrapText="1"/>
    </xf>
    <xf numFmtId="0" fontId="38" fillId="0" borderId="15" xfId="0" applyFont="1" applyBorder="1" applyAlignment="1">
      <alignment horizontal="justify" vertical="center"/>
    </xf>
    <xf numFmtId="2" fontId="2" fillId="53" borderId="32" xfId="154" applyNumberFormat="1" applyFont="1" applyFill="1" applyBorder="1" applyAlignment="1">
      <alignment horizontal="center" vertical="center"/>
      <protection/>
    </xf>
    <xf numFmtId="171" fontId="2" fillId="0" borderId="33" xfId="154" applyNumberFormat="1" applyFont="1" applyBorder="1" applyAlignment="1">
      <alignment horizontal="left" vertical="center"/>
      <protection/>
    </xf>
    <xf numFmtId="171" fontId="2" fillId="0" borderId="23" xfId="154" applyNumberFormat="1" applyFont="1" applyBorder="1" applyAlignment="1">
      <alignment horizontal="left" vertical="center"/>
      <protection/>
    </xf>
    <xf numFmtId="171" fontId="2" fillId="0" borderId="22" xfId="154" applyNumberFormat="1" applyFont="1" applyBorder="1" applyAlignment="1">
      <alignment horizontal="left" vertical="center"/>
      <protection/>
    </xf>
    <xf numFmtId="171" fontId="34" fillId="20" borderId="34" xfId="154" applyNumberFormat="1" applyFont="1" applyFill="1" applyBorder="1" applyAlignment="1">
      <alignment horizontal="center" vertical="center" wrapText="1"/>
      <protection/>
    </xf>
    <xf numFmtId="171" fontId="34" fillId="20" borderId="35" xfId="154" applyNumberFormat="1" applyFont="1" applyFill="1" applyBorder="1" applyAlignment="1">
      <alignment horizontal="center" vertical="center" wrapText="1"/>
      <protection/>
    </xf>
    <xf numFmtId="171" fontId="34" fillId="20" borderId="29" xfId="154" applyNumberFormat="1" applyFont="1" applyFill="1" applyBorder="1" applyAlignment="1">
      <alignment horizontal="center" vertical="center" wrapText="1"/>
      <protection/>
    </xf>
    <xf numFmtId="0" fontId="33" fillId="0" borderId="36" xfId="154" applyFont="1" applyBorder="1" applyAlignment="1">
      <alignment horizontal="center" vertical="center"/>
      <protection/>
    </xf>
    <xf numFmtId="0" fontId="33" fillId="0" borderId="37" xfId="154" applyFont="1" applyBorder="1" applyAlignment="1">
      <alignment horizontal="center" vertical="center"/>
      <protection/>
    </xf>
    <xf numFmtId="0" fontId="33" fillId="0" borderId="38" xfId="154" applyFont="1" applyBorder="1" applyAlignment="1">
      <alignment horizontal="center" vertical="center"/>
      <protection/>
    </xf>
    <xf numFmtId="171" fontId="2" fillId="0" borderId="39" xfId="154" applyNumberFormat="1" applyFont="1" applyFill="1" applyBorder="1" applyAlignment="1">
      <alignment horizontal="right" vertical="center"/>
      <protection/>
    </xf>
    <xf numFmtId="171" fontId="2" fillId="0" borderId="23" xfId="154" applyNumberFormat="1" applyFont="1" applyFill="1" applyBorder="1" applyAlignment="1">
      <alignment horizontal="right" vertical="center"/>
      <protection/>
    </xf>
    <xf numFmtId="171" fontId="2" fillId="0" borderId="22" xfId="154" applyNumberFormat="1" applyFont="1" applyFill="1" applyBorder="1" applyAlignment="1">
      <alignment horizontal="right" vertical="center"/>
      <protection/>
    </xf>
    <xf numFmtId="171" fontId="2" fillId="0" borderId="33" xfId="154" applyNumberFormat="1" applyFont="1" applyFill="1" applyBorder="1" applyAlignment="1">
      <alignment horizontal="center" vertical="center"/>
      <protection/>
    </xf>
    <xf numFmtId="171" fontId="2" fillId="0" borderId="23" xfId="154" applyNumberFormat="1" applyFont="1" applyFill="1" applyBorder="1" applyAlignment="1">
      <alignment horizontal="center" vertical="center"/>
      <protection/>
    </xf>
    <xf numFmtId="171" fontId="2" fillId="0" borderId="40" xfId="154" applyNumberFormat="1" applyFont="1" applyFill="1" applyBorder="1" applyAlignment="1">
      <alignment horizontal="center" vertical="center"/>
      <protection/>
    </xf>
    <xf numFmtId="171" fontId="33" fillId="0" borderId="39" xfId="154" applyNumberFormat="1" applyFont="1" applyFill="1" applyBorder="1" applyAlignment="1">
      <alignment horizontal="center" vertical="center"/>
      <protection/>
    </xf>
    <xf numFmtId="171" fontId="33" fillId="0" borderId="23" xfId="154" applyNumberFormat="1" applyFont="1" applyFill="1" applyBorder="1" applyAlignment="1">
      <alignment horizontal="center" vertical="center"/>
      <protection/>
    </xf>
    <xf numFmtId="171" fontId="33" fillId="0" borderId="40" xfId="154" applyNumberFormat="1" applyFont="1" applyFill="1" applyBorder="1" applyAlignment="1">
      <alignment horizontal="center" vertical="center"/>
      <protection/>
    </xf>
    <xf numFmtId="0" fontId="71" fillId="0" borderId="0" xfId="0" applyFont="1" applyAlignment="1">
      <alignment horizontal="left"/>
    </xf>
    <xf numFmtId="171" fontId="32" fillId="0" borderId="33" xfId="154" applyNumberFormat="1" applyFont="1" applyBorder="1" applyAlignment="1">
      <alignment horizontal="left" vertical="center"/>
      <protection/>
    </xf>
    <xf numFmtId="171" fontId="32" fillId="0" borderId="23" xfId="154" applyNumberFormat="1" applyFont="1" applyBorder="1" applyAlignment="1">
      <alignment horizontal="left" vertical="center"/>
      <protection/>
    </xf>
    <xf numFmtId="171" fontId="32" fillId="0" borderId="22" xfId="154" applyNumberFormat="1" applyFont="1" applyBorder="1" applyAlignment="1">
      <alignment horizontal="left" vertical="center"/>
      <protection/>
    </xf>
    <xf numFmtId="171" fontId="2" fillId="0" borderId="33" xfId="152" applyNumberFormat="1" applyFont="1" applyFill="1" applyBorder="1" applyAlignment="1">
      <alignment horizontal="left" vertical="center"/>
      <protection/>
    </xf>
    <xf numFmtId="171" fontId="2" fillId="0" borderId="23" xfId="152" applyNumberFormat="1" applyFont="1" applyFill="1" applyBorder="1" applyAlignment="1">
      <alignment horizontal="left" vertical="center"/>
      <protection/>
    </xf>
    <xf numFmtId="171" fontId="2" fillId="0" borderId="22" xfId="152" applyNumberFormat="1" applyFont="1" applyFill="1" applyBorder="1" applyAlignment="1">
      <alignment horizontal="left" vertical="center"/>
      <protection/>
    </xf>
    <xf numFmtId="171" fontId="32" fillId="0" borderId="41" xfId="154" applyNumberFormat="1" applyFont="1" applyBorder="1" applyAlignment="1">
      <alignment horizontal="left" vertical="center"/>
      <protection/>
    </xf>
    <xf numFmtId="171" fontId="32" fillId="0" borderId="42" xfId="154" applyNumberFormat="1" applyFont="1" applyBorder="1" applyAlignment="1">
      <alignment horizontal="left" vertical="center"/>
      <protection/>
    </xf>
    <xf numFmtId="171" fontId="32" fillId="0" borderId="43" xfId="154" applyNumberFormat="1" applyFont="1" applyBorder="1" applyAlignment="1">
      <alignment horizontal="left" vertical="center"/>
      <protection/>
    </xf>
    <xf numFmtId="0" fontId="72" fillId="0" borderId="0" xfId="0" applyFont="1" applyAlignment="1">
      <alignment horizontal="center"/>
    </xf>
    <xf numFmtId="171" fontId="2" fillId="0" borderId="39" xfId="154" applyNumberFormat="1" applyFont="1" applyBorder="1" applyAlignment="1">
      <alignment horizontal="right" vertical="center"/>
      <protection/>
    </xf>
    <xf numFmtId="171" fontId="2" fillId="0" borderId="23" xfId="154" applyNumberFormat="1" applyFont="1" applyBorder="1" applyAlignment="1">
      <alignment horizontal="right" vertical="center"/>
      <protection/>
    </xf>
    <xf numFmtId="171" fontId="2" fillId="0" borderId="22" xfId="154" applyNumberFormat="1" applyFont="1" applyBorder="1" applyAlignment="1">
      <alignment horizontal="right" vertical="center"/>
      <protection/>
    </xf>
    <xf numFmtId="171" fontId="2" fillId="0" borderId="33" xfId="154" applyNumberFormat="1" applyFont="1" applyBorder="1" applyAlignment="1">
      <alignment horizontal="center" vertical="center"/>
      <protection/>
    </xf>
    <xf numFmtId="171" fontId="2" fillId="0" borderId="23" xfId="154" applyNumberFormat="1" applyFont="1" applyBorder="1" applyAlignment="1">
      <alignment horizontal="center" vertical="center"/>
      <protection/>
    </xf>
    <xf numFmtId="171" fontId="2" fillId="0" borderId="40" xfId="154" applyNumberFormat="1" applyFont="1" applyBorder="1" applyAlignment="1">
      <alignment horizontal="center" vertical="center"/>
      <protection/>
    </xf>
    <xf numFmtId="171" fontId="32" fillId="0" borderId="39" xfId="154" applyNumberFormat="1" applyFont="1" applyBorder="1" applyAlignment="1">
      <alignment horizontal="center" vertical="center"/>
      <protection/>
    </xf>
    <xf numFmtId="171" fontId="32" fillId="0" borderId="23" xfId="154" applyNumberFormat="1" applyFont="1" applyBorder="1" applyAlignment="1">
      <alignment horizontal="center" vertical="center"/>
      <protection/>
    </xf>
    <xf numFmtId="171" fontId="32" fillId="0" borderId="40" xfId="154" applyNumberFormat="1" applyFont="1" applyBorder="1" applyAlignment="1">
      <alignment horizontal="center" vertical="center"/>
      <protection/>
    </xf>
  </cellXfs>
  <cellStyles count="2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merico" xfId="57"/>
    <cellStyle name="Bad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Comma" xfId="65"/>
    <cellStyle name="Comma0" xfId="66"/>
    <cellStyle name="Currency" xfId="67"/>
    <cellStyle name="Currency [0]_Q. Transporte LOTE 01" xfId="68"/>
    <cellStyle name="Currency_Croqui de Localização" xfId="69"/>
    <cellStyle name="Currency0" xfId="70"/>
    <cellStyle name="Data" xfId="71"/>
    <cellStyle name="Date" xfId="72"/>
    <cellStyle name="Ênfase1" xfId="73"/>
    <cellStyle name="Ênfase2" xfId="74"/>
    <cellStyle name="Ênfase3" xfId="75"/>
    <cellStyle name="Ênfase4" xfId="76"/>
    <cellStyle name="Ênfase5" xfId="77"/>
    <cellStyle name="Ênfase6" xfId="78"/>
    <cellStyle name="Entrada" xfId="79"/>
    <cellStyle name="Euro" xfId="80"/>
    <cellStyle name="Excel Built-in Normal" xfId="81"/>
    <cellStyle name="Explanatory Text" xfId="82"/>
    <cellStyle name="F2" xfId="83"/>
    <cellStyle name="F3" xfId="84"/>
    <cellStyle name="F4" xfId="85"/>
    <cellStyle name="F5" xfId="86"/>
    <cellStyle name="F6" xfId="87"/>
    <cellStyle name="F7" xfId="88"/>
    <cellStyle name="F8" xfId="89"/>
    <cellStyle name="Fixed" xfId="90"/>
    <cellStyle name="Fixo" xfId="91"/>
    <cellStyle name="Good" xfId="92"/>
    <cellStyle name="Heading 1" xfId="93"/>
    <cellStyle name="Heading 1 2" xfId="94"/>
    <cellStyle name="Heading 1_2ª Medição - Jaderlândia3" xfId="95"/>
    <cellStyle name="Heading 2" xfId="96"/>
    <cellStyle name="Heading 2 2" xfId="97"/>
    <cellStyle name="Heading 2_2ª Medição - Jaderlândia3" xfId="98"/>
    <cellStyle name="Heading 3" xfId="99"/>
    <cellStyle name="Heading 4" xfId="100"/>
    <cellStyle name="Heading1" xfId="101"/>
    <cellStyle name="Heading2" xfId="102"/>
    <cellStyle name="Hyperlink" xfId="103"/>
    <cellStyle name="Hiperlink 2" xfId="104"/>
    <cellStyle name="Followed Hyperlink" xfId="105"/>
    <cellStyle name="Hyperlink 2" xfId="106"/>
    <cellStyle name="Hyperlink 3" xfId="107"/>
    <cellStyle name="Input" xfId="108"/>
    <cellStyle name="item" xfId="109"/>
    <cellStyle name="Linked Cell" xfId="110"/>
    <cellStyle name="Currency" xfId="111"/>
    <cellStyle name="Currency [0]" xfId="112"/>
    <cellStyle name="Moeda 13" xfId="113"/>
    <cellStyle name="Moeda 2" xfId="114"/>
    <cellStyle name="Moeda 2 2" xfId="115"/>
    <cellStyle name="Moeda 2 3" xfId="116"/>
    <cellStyle name="Moeda 2_Quadro de Cubação-Implantação da Zeis" xfId="117"/>
    <cellStyle name="Moeda 3" xfId="118"/>
    <cellStyle name="Moeda 3 2" xfId="119"/>
    <cellStyle name="Moeda 3 3" xfId="120"/>
    <cellStyle name="Moeda 3_Quadro de Cubação-Implantação da Zeis" xfId="121"/>
    <cellStyle name="Moeda 4" xfId="122"/>
    <cellStyle name="Moeda 5" xfId="123"/>
    <cellStyle name="Neutral" xfId="124"/>
    <cellStyle name="Neutro" xfId="125"/>
    <cellStyle name="Normal 10" xfId="126"/>
    <cellStyle name="Normal 11" xfId="127"/>
    <cellStyle name="Normal 11 2" xfId="128"/>
    <cellStyle name="Normal 11 3" xfId="129"/>
    <cellStyle name="Normal 11 3 2" xfId="130"/>
    <cellStyle name="Normal 11 3 3" xfId="131"/>
    <cellStyle name="Normal 12" xfId="132"/>
    <cellStyle name="Normal 13" xfId="133"/>
    <cellStyle name="Normal 14" xfId="134"/>
    <cellStyle name="Normal 15" xfId="135"/>
    <cellStyle name="Normal 2" xfId="136"/>
    <cellStyle name="Normal 2 2" xfId="137"/>
    <cellStyle name="Normal 2 3" xfId="138"/>
    <cellStyle name="Normal 2 4" xfId="139"/>
    <cellStyle name="Normal 2_2ª Medição - Jaderlândia3" xfId="140"/>
    <cellStyle name="Normal 3" xfId="141"/>
    <cellStyle name="Normal 3 2" xfId="142"/>
    <cellStyle name="Normal 3 3" xfId="143"/>
    <cellStyle name="Normal 3 3 2" xfId="144"/>
    <cellStyle name="Normal 3_escola creche" xfId="145"/>
    <cellStyle name="Normal 4" xfId="146"/>
    <cellStyle name="Normal 4 2" xfId="147"/>
    <cellStyle name="Normal 4 2 2" xfId="148"/>
    <cellStyle name="Normal 4 3" xfId="149"/>
    <cellStyle name="Normal 4_2ª Medição - Jaderlândia3" xfId="150"/>
    <cellStyle name="Normal 5" xfId="151"/>
    <cellStyle name="Normal 5 2" xfId="152"/>
    <cellStyle name="Normal 5_2ª Medição - Jaderlândia3" xfId="153"/>
    <cellStyle name="Normal 6" xfId="154"/>
    <cellStyle name="Normal 6 2" xfId="155"/>
    <cellStyle name="Normal 7" xfId="156"/>
    <cellStyle name="Normal 7 2" xfId="157"/>
    <cellStyle name="Normal 8" xfId="158"/>
    <cellStyle name="Normal 8 2" xfId="159"/>
    <cellStyle name="Normal 8 2 2" xfId="160"/>
    <cellStyle name="Normal 8 3" xfId="161"/>
    <cellStyle name="Normal 9" xfId="162"/>
    <cellStyle name="Nota" xfId="163"/>
    <cellStyle name="Note" xfId="164"/>
    <cellStyle name="Output" xfId="165"/>
    <cellStyle name="Percent" xfId="166"/>
    <cellStyle name="Percentual" xfId="167"/>
    <cellStyle name="Ponto" xfId="168"/>
    <cellStyle name="Percent" xfId="169"/>
    <cellStyle name="Porcentagem 2" xfId="170"/>
    <cellStyle name="Porcentagem 2 2" xfId="171"/>
    <cellStyle name="Porcentagem 2 3" xfId="172"/>
    <cellStyle name="Porcentagem 3" xfId="173"/>
    <cellStyle name="Porcentagem 3 2" xfId="174"/>
    <cellStyle name="Porcentagem 4" xfId="175"/>
    <cellStyle name="Porcentagem 5" xfId="176"/>
    <cellStyle name="Porcentagem 5 2" xfId="177"/>
    <cellStyle name="Porcentagem 6" xfId="178"/>
    <cellStyle name="Ruim" xfId="179"/>
    <cellStyle name="Saída" xfId="180"/>
    <cellStyle name="Separador de m" xfId="181"/>
    <cellStyle name="Separador de milhare{_FOLHA140" xfId="182"/>
    <cellStyle name="Comma [0]" xfId="183"/>
    <cellStyle name="Separador de milhares 2" xfId="184"/>
    <cellStyle name="Separador de milhares 2 2" xfId="185"/>
    <cellStyle name="Separador de milhares 2 3" xfId="186"/>
    <cellStyle name="Separador de milhares 2 3 2" xfId="187"/>
    <cellStyle name="Separador de milhares 2 4" xfId="188"/>
    <cellStyle name="Separador de milhares 3" xfId="189"/>
    <cellStyle name="Separador de milhares 3 2" xfId="190"/>
    <cellStyle name="Separador de milhares 3 3" xfId="191"/>
    <cellStyle name="Separador de milhares 3 4" xfId="192"/>
    <cellStyle name="Separador de milhares 3 5" xfId="193"/>
    <cellStyle name="Separador de milhares 4" xfId="194"/>
    <cellStyle name="Separador de milhares 4 2" xfId="195"/>
    <cellStyle name="Separador de milhares 4 2 2" xfId="196"/>
    <cellStyle name="Separador de milhares 4 2 3" xfId="197"/>
    <cellStyle name="Separador de milhares 4 3" xfId="198"/>
    <cellStyle name="Separador de milhares 4 4" xfId="199"/>
    <cellStyle name="Separador de milhares 4 5" xfId="200"/>
    <cellStyle name="Separador de milhares 5" xfId="201"/>
    <cellStyle name="Separador de milhares 5 2" xfId="202"/>
    <cellStyle name="Separador de milhares 5 3" xfId="203"/>
    <cellStyle name="Separador de milhares 5_Quadro de Cubação-Implantação da Zeis" xfId="204"/>
    <cellStyle name="Separador de milhares 6" xfId="205"/>
    <cellStyle name="Separador de milhares 6 2" xfId="206"/>
    <cellStyle name="Separador de milhares 6 3" xfId="207"/>
    <cellStyle name="Separador de milhares 6 4" xfId="208"/>
    <cellStyle name="Separador de milhares 6_6a med1" xfId="209"/>
    <cellStyle name="Separador de milhares 7" xfId="210"/>
    <cellStyle name="Separador de milhares 8" xfId="211"/>
    <cellStyle name="Separador de milhares 9" xfId="212"/>
    <cellStyle name="t" xfId="213"/>
    <cellStyle name="Tabela1" xfId="214"/>
    <cellStyle name="Texto de Aviso" xfId="215"/>
    <cellStyle name="Texto Explicativo" xfId="216"/>
    <cellStyle name="Title" xfId="217"/>
    <cellStyle name="Título" xfId="218"/>
    <cellStyle name="Título 1" xfId="219"/>
    <cellStyle name="Título 2" xfId="220"/>
    <cellStyle name="Título 3" xfId="221"/>
    <cellStyle name="Título 4" xfId="222"/>
    <cellStyle name="Titulo1" xfId="223"/>
    <cellStyle name="Titulo2" xfId="224"/>
    <cellStyle name="Total" xfId="225"/>
    <cellStyle name="unid" xfId="226"/>
    <cellStyle name="Comma" xfId="227"/>
    <cellStyle name="Vírgula 2" xfId="228"/>
    <cellStyle name="Vírgula 3" xfId="229"/>
    <cellStyle name="Warning Text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36</xdr:row>
      <xdr:rowOff>9525</xdr:rowOff>
    </xdr:from>
    <xdr:to>
      <xdr:col>2</xdr:col>
      <xdr:colOff>1428750</xdr:colOff>
      <xdr:row>50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3945" t="21603" r="36642" b="22137"/>
        <a:stretch>
          <a:fillRect/>
        </a:stretch>
      </xdr:blipFill>
      <xdr:spPr>
        <a:xfrm>
          <a:off x="104775" y="11982450"/>
          <a:ext cx="27813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2590800</xdr:colOff>
      <xdr:row>34</xdr:row>
      <xdr:rowOff>228600</xdr:rowOff>
    </xdr:from>
    <xdr:to>
      <xdr:col>6</xdr:col>
      <xdr:colOff>361950</xdr:colOff>
      <xdr:row>50</xdr:row>
      <xdr:rowOff>133350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l="22364" t="17390" r="26039" b="28239"/>
        <a:stretch>
          <a:fillRect/>
        </a:stretch>
      </xdr:blipFill>
      <xdr:spPr>
        <a:xfrm>
          <a:off x="4048125" y="11772900"/>
          <a:ext cx="3343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2181225</xdr:colOff>
      <xdr:row>53</xdr:row>
      <xdr:rowOff>28575</xdr:rowOff>
    </xdr:from>
    <xdr:to>
      <xdr:col>4</xdr:col>
      <xdr:colOff>885825</xdr:colOff>
      <xdr:row>62</xdr:row>
      <xdr:rowOff>104775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rcRect l="24331" t="30262" r="31895" b="22053"/>
        <a:stretch>
          <a:fillRect/>
        </a:stretch>
      </xdr:blipFill>
      <xdr:spPr>
        <a:xfrm>
          <a:off x="3638550" y="15240000"/>
          <a:ext cx="22383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228600</xdr:colOff>
      <xdr:row>3</xdr:row>
      <xdr:rowOff>9525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42875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nilton\c\Documents%20and%20Settings\DELTA\Meus%20documentos\Obra-1072%20Ananindeua-PA\C.C.%201072%20-%20Ananindeua%20-%20PA\Financeiro\Rela&#231;&#227;o%20de%20Notas%20Fiscais\5NF%201072%20MAIO%20%2008\C&#243;pia%20de%20NF.%201072%20-%2007-05-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MEDI&#199;&#195;O%2017\01-Boletim%20de%20Medi&#231;&#227;o%20e%20Mem&#243;rias\17&#170;%20Boletim%20de%20Medi&#231;ao%20Icu&#2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Sala%20Tecnica\Kelen\SALA%20T&#201;CNICA\2010\01-OBRAS\43.1213%20-%20ICU&#205;%20GUAJAR&#193;\2-PLANILHAS%20DA%20OBRA\5-PLANILHA%204&#186;%20ADITIVO\2-MEM&#211;RIA%20DE%20C&#193;LCULO\ESCOLA%20CRECHE\MEM&#211;RIA%20DE%20C&#193;LCULO%20ESCOLA%20CRECH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08%20-%20PLANILHAS%20DA%20OBRA\7-PLANILHA%207&#186;%20ADITIVO\1-PLANILHA\Planilha%207&#186;%20Aditivo_Icu&#237;%20Guajar&#22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projetos$\1.pma%202011\PRA&#199;A%20PEC%203000%20-%20FINAL%20-%2012092011\ORCAMENTO%20PEC%203000%20(OBRA)%20-%20JULIA%20SEFER,%20ANANINDEUA%20-%20PAR&#193;%20FI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home$\rodrigoamancio\Meus%20documentos\PC%20%202013\_PAC%202015\NOVA%20ESPERAN&#199;A_REPROGRAMA&#199;&#195;O_29.06.15\REGISTRO%20DE%20GAVET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p-11207\c\Sergio\Amazonas\Dom%20eliseu\Bm%208-abr-dom%20eliseu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3\tecnico\Concorrencia\LICITA&#199;&#195;O\DNIT\BR-101%20-%20SC%20EDITAL%200003-02\LOTE%2028%20apresenta&#231;&#227;o\cd\Lote%2028%20SC\gelson\XLS\CUSTOS\DNER398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1\c\LECDEMOS\Hitaeng\PROJETOS\EMBASA\Ad-Feij&#227;o\BA-MENDES\Atrab1\LATIN\apg\Mc-APG\AT-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\AppData\Local\Temp\Rar$DI00.537\Users\Encibra\Desktop\Revis&#227;o%20Adutora\Or&#231;amento%20Adutora%20Parte%202%2012.03.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Composi&#231;&#227;o%20de%20Pre&#231;os%20-%20CBU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TESE031\Usuarios\DOC\Micro_ASHFORD\PLANILHAS%202001%20(TUDO)\PROJETO%20ALVORADA%202\ALVORADA%20COMPLETO\E.E%20E.F.M.%20Napole&#227;o%20A.%20N&#243;brega%20-%20S.%20Mamed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ISCO%20E\AMBIENTAL%20ENGENHARIA\COSANPA\GLEBA%20I,%20II%20e%20III\AGUA\LICITA&#199;&#195;O%20II%20-%20TOMADA%20DE%20PRE&#199;OS\OR&#199;AMENTO\OR&#199;AMENTO%20LICITA&#199;&#195;O%20GLEBA%20I,%20II%20e%20III%20-%20TOMAD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My%20Documents\Obras\Serra%20Talhada\My%20Documents\Obras\Serra%20Talhada\OBRAS\BR_316\PTRAB\PTrab89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adj\c\Ten%20Reginaldo\OBRAS\BR-316\OBRAS\BR_316\PTRAB\PTrab89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My%20Documents\Obras\BR-316%20300.000\OBRAS\BR_316\PTRAB\PTrab89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durb-db-01a\diretoria%20projetos\BS2G%20CONSULTORIA\ETA%20S&#195;O%20BRAS%20C-D%20-%20JNETO\CD%20LICITA&#199;&#195;O\OR&#199;A%20ETA%20SAO%20BRAS%20RV%20JNETO%203%20(SAMPAIO)%20FINA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\AppData\Local\Temp\Rar$DI00.537\Users\dina.elarrat\Desktop\Alenquer\Dina%20Final\Corrigido%20mas%20n&#227;o%20alterado%20na%20licita&#231;&#227;o\Orcamento%20Alterado%2002.12.13%20FINA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oca\drive%20c\PTRAB\modelo\fichas%20de%20composicao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Atrab\tecsan\MC-Calc\MC-E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%20fig\drivec\Or&#231;amentos\OBRAS\BR_316\PTRAB\PTrab8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I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Kelen%20Aline\EIT\ICU&#205;%20GUAJAR&#193;\0-0%20PLANILHA%20GERAL%20FINAL%20ICU&#205;%20GUAJAR&#193;\PLANILHA%20%20FINAL%20ADEQUADA%20-03-09-09%20Altera&#231;&#245;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S2G%20CONSULTORIA\ETA%20S&#195;O%20BRAS%20C-D%20-%20JNETO\CD%20LICITA&#199;&#195;O\OR&#199;A%20ETA%20SAO%20BRAS%20RV%20JNETO%203%20(SAMPAIO)%20FIN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Desktop\Dayane%20mem&#243;rias\CPU%20MONTAGEM%20SEM%20LOGOMARCA_COMP600%20A%20COMP105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%20fig\drivec\usuarios\CAPFIG\ARQ99\mem%20calc\OBRAS\BR_316\PTRAB\PTrab8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11%20-%20MEDI&#199;&#213;ES\01-MEDI&#199;&#213;ES%20OFICIAIS\MEDI&#199;&#195;O%2021\01-Boletim%20de%20Medi&#231;&#227;o%20e%20Mem&#243;rias\21&#170;%20Boletim%20de%20Medi&#231;ao%20Icu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11%20-%20MEDI&#199;&#213;ES\01-MEDI&#199;&#213;ES%20OFICIAIS\MEDI&#199;&#195;O%2018\01-Boletim%20de%20Medi&#231;&#227;o%20e%20Mem&#243;rias\18&#170;%20Boletim%20de%20Medi&#231;ao%20Icu&#23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07%20-%20PLANILHAS%20DA%20OBRA\5-PLANILHA%206&#186;%20ADITIVO\02-Mem&#243;ria%20de%20C&#225;lculo\Jaderl&#226;ndia\4-Pavimenta&#231;&#227;o\Aterro%20Cal&#231;ad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15%20-%20MEDI&#199;&#213;ES\MEDI&#199;&#195;O%2013\01-Boletim%20de%20Medi&#231;&#227;o\13&#170;%20Medi&#231;&#227;o_Jaderl&#226;ndi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15%20-%20MEDI&#199;&#213;ES\MEDI&#199;&#195;O%2005\01-Boletim%20de%20Medi&#231;&#227;o%20e%20Mem&#243;rias\5&#170;%20Medi&#231;&#227;o_Jaderl&#226;nd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TESE031\Usuarios\DOC\Micro_ASHFORD\PLANILHAS%202001%20(TUDO)\PROJETO%20ALVORADA%202\ALVORADA%20COMPLETO\E.E%20E.F.M.%20de%20Alcantil%20-%20Alcant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 versão 2a"/>
      <sheetName val="Cad.Fornecedores"/>
      <sheetName val="Relação Modalidad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OLETIM-17"/>
      <sheetName val="Esgotamento Sanitário"/>
      <sheetName val="Drenagem-Zeis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ESCOLA CRECH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. Prelim."/>
      <sheetName val="Terraplenagem"/>
      <sheetName val="Abastecimento"/>
      <sheetName val="Drenagem"/>
      <sheetName val="Esgoto Sanitário"/>
      <sheetName val="MEMÓRIA CÁLC ESGOTO"/>
      <sheetName val="Pavimentação"/>
      <sheetName val="Habitação Convencional"/>
      <sheetName val="Habitação PNE"/>
      <sheetName val="Implantação da ZEIS"/>
      <sheetName val="MEMÓRIA CÁLC ZEIS "/>
      <sheetName val="Área de Lazer Jaderl. "/>
      <sheetName val="Área de Lazer Maguari"/>
      <sheetName val="Iluminação Jaderl."/>
      <sheetName val="Iluminação Maguari"/>
      <sheetName val="ESGOTO Zeis"/>
      <sheetName val="Escola Creche"/>
      <sheetName val="Proteção contra Invasõ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META 01"/>
      <sheetName val="ORÇAMENTO META 02"/>
      <sheetName val="COMPOSIÇÃO DE CUSTOS "/>
      <sheetName val="CRONOGRAMA META 01"/>
      <sheetName val="CRONOGRAMA META 02"/>
      <sheetName val="CRONOGRAMA META 03"/>
      <sheetName val="CRONOGRAMA GERAL DAS METAS"/>
      <sheetName val="BDI 25% PM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P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o-Bm 8"/>
      <sheetName val="Bm 8"/>
      <sheetName val="Rede 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ExecuçServiços"/>
      <sheetName val="Quadro de Quant"/>
      <sheetName val="ORÇLote28 "/>
      <sheetName val="ResBR101"/>
      <sheetName val="Gráfico2"/>
      <sheetName val="RESUMO Lote28"/>
      <sheetName val="RESUMO Lote36"/>
      <sheetName val="orcID nº1"/>
      <sheetName val="orc ID nº2 "/>
      <sheetName val="orc ID nº3"/>
      <sheetName val="orcID nº4"/>
      <sheetName val="orcID nº5"/>
      <sheetName val="orcID nº6"/>
      <sheetName val="orcID nº7"/>
      <sheetName val="orc ID nº8"/>
      <sheetName val="orc ID nº9"/>
      <sheetName val="orc ID nº10"/>
      <sheetName val="orc ID nº11"/>
      <sheetName val="orc ID nº12"/>
      <sheetName val="orc ID nº13"/>
      <sheetName val="orc ID nº 14"/>
      <sheetName val="orc ID nº 15"/>
      <sheetName val="orc ID nº16"/>
      <sheetName val="orc ID nº17"/>
      <sheetName val="orc ID nº 18"/>
      <sheetName val="orc ID nº19"/>
      <sheetName val="orc ID nº20"/>
      <sheetName val="orc ID Lote 36"/>
      <sheetName val="Orç Compar Viaduto 1"/>
      <sheetName val="Orç Compar Ater Estac1736"/>
      <sheetName val="orçmin nº22 (paralelo aterro)"/>
      <sheetName val="orçmin nº23 (paralelo viaduto)"/>
      <sheetName val="orçmin nº24 (contorno aterro)"/>
      <sheetName val="Resumo Orç22+23+24"/>
      <sheetName val="orçmin nº21 Meio Ambiente"/>
      <sheetName val="orçmin nº21 Meio Ambiente IME"/>
      <sheetName val="orçmin (17)AC VIA SECUND"/>
      <sheetName val="orçmin (18) abrigo de passag"/>
      <sheetName val="quantitativos e custos"/>
      <sheetName val="1CDExecServiços"/>
      <sheetName val="2ProduçMateriais"/>
      <sheetName val="3ConcretoeArgam."/>
      <sheetName val="14ConsiderGerais"/>
      <sheetName val="4Transporte"/>
      <sheetName val="5Equipamentos"/>
      <sheetName val="6Mão-de-obra"/>
      <sheetName val="7Materiais"/>
      <sheetName val="8Formas"/>
      <sheetName val="9Composição C.Unitários"/>
      <sheetName val="10ConsumoMat.Concretos"/>
      <sheetName val="11ConsumoMatServton"/>
      <sheetName val="12ConsMatServPaviment"/>
      <sheetName val="13ConsMatServComplem"/>
      <sheetName val="15Projetos"/>
      <sheetName val="16DMT"/>
      <sheetName val="17Composição(MOD)"/>
      <sheetName val="09.517.01"/>
      <sheetName val="09.517.02"/>
      <sheetName val="09.517.03"/>
      <sheetName val="09.517.04"/>
      <sheetName val="09.517.05"/>
      <sheetName val="09.519.01"/>
      <sheetName val="09.601.00"/>
      <sheetName val="09.601.01"/>
      <sheetName val="09.601.02"/>
      <sheetName val="09.999.01"/>
      <sheetName val="09.601.04"/>
      <sheetName val="02.100.00"/>
      <sheetName val="02.230.00"/>
      <sheetName val="02.300.00"/>
      <sheetName val="02.400.00"/>
      <sheetName val="02.530.00"/>
      <sheetName val="02.540.01"/>
      <sheetName val="P 02.540.01"/>
      <sheetName val="P 02.560.01"/>
      <sheetName val="02.999.03"/>
      <sheetName val="02.999.05"/>
      <sheetName val="02.999.06"/>
      <sheetName val="P 02.999.07"/>
      <sheetName val="P 02.999.08"/>
      <sheetName val="P 02.250.01"/>
      <sheetName val="P 02.250.00"/>
      <sheetName val="DER53130"/>
      <sheetName val="MACHIDRAULICO"/>
      <sheetName val="P 02.530.01"/>
      <sheetName val="03.119.01"/>
      <sheetName val="03.300.01"/>
      <sheetName val="03.310.01"/>
      <sheetName val="03.310.02"/>
      <sheetName val="03.310.03"/>
      <sheetName val="03.310.04"/>
      <sheetName val="03.321.00"/>
      <sheetName val="03.321.01"/>
      <sheetName val="03.322.00"/>
      <sheetName val="03.323.00"/>
      <sheetName val="03.323.01"/>
      <sheetName val="03.324.00"/>
      <sheetName val="03.325.00"/>
      <sheetName val="03.326.00"/>
      <sheetName val="03.327.00"/>
      <sheetName val="P 03.327.01"/>
      <sheetName val="03.328.00"/>
      <sheetName val="03.328.01"/>
      <sheetName val="03.329.01"/>
      <sheetName val="03.329.02"/>
      <sheetName val="03.329.03"/>
      <sheetName val="03.329.04"/>
      <sheetName val="03.330.00"/>
      <sheetName val="03.340.00"/>
      <sheetName val="03.341.00"/>
      <sheetName val="03.353.00"/>
      <sheetName val="03.354.00"/>
      <sheetName val="03.359.01"/>
      <sheetName val="03.370.00"/>
      <sheetName val="03.371.00"/>
      <sheetName val="03.371.01"/>
      <sheetName val="03.371.02"/>
      <sheetName val="04.999.07"/>
      <sheetName val="05.100.00"/>
      <sheetName val="05.102.00"/>
      <sheetName val="05.300.01"/>
      <sheetName val="05.300.02"/>
      <sheetName val="DER 45340"/>
      <sheetName val="05.301.00"/>
      <sheetName val="05.301.01"/>
      <sheetName val="06.210.01"/>
      <sheetName val="06.400.01"/>
      <sheetName val="DER80050"/>
      <sheetName val="06.410.00"/>
      <sheetName val="9000030"/>
      <sheetName val="9000031"/>
      <sheetName val="P02.999.10"/>
      <sheetName val="P 04.100.06"/>
      <sheetName val="P 04.100.07"/>
      <sheetName val="P 04.100.08"/>
      <sheetName val="P 04.100.08a"/>
      <sheetName val="P 04.100.09"/>
      <sheetName val="P 04.100.10"/>
      <sheetName val="P 04.100.11"/>
      <sheetName val="P 04.100.12"/>
      <sheetName val="P 04.100.13"/>
      <sheetName val="P 04.100.19"/>
      <sheetName val="P 04.100.20"/>
      <sheetName val="P 04.100.21"/>
      <sheetName val="P 04.100.22"/>
      <sheetName val="P 04.100.23"/>
      <sheetName val="P 04.100.24"/>
      <sheetName val="P 04.100.40"/>
      <sheetName val="DER92196"/>
      <sheetName val="P 10.000.05"/>
      <sheetName val="P 10.000.06"/>
      <sheetName val="P 10.000.07"/>
      <sheetName val="P 10.000.08"/>
      <sheetName val="03.993.02"/>
      <sheetName val="P 03.993.02a"/>
      <sheetName val="P 03.993.02b"/>
      <sheetName val="03.412.01"/>
      <sheetName val="03.412.02"/>
      <sheetName val="03.412.03"/>
      <sheetName val="DER53460a"/>
      <sheetName val="DER90150"/>
      <sheetName val="DER90160"/>
      <sheetName val="DER90170"/>
      <sheetName val="DER90180"/>
      <sheetName val="DER51225"/>
      <sheetName val="DER51235"/>
      <sheetName val="DER51250"/>
      <sheetName val="DER51260"/>
      <sheetName val="DER51270"/>
      <sheetName val="DER51280"/>
      <sheetName val="DER51290"/>
      <sheetName val="DER51300"/>
      <sheetName val="DER51310"/>
      <sheetName val="DER51320"/>
      <sheetName val="DER51330"/>
      <sheetName val="DER51340"/>
      <sheetName val="DER51350"/>
      <sheetName val="DER51360"/>
      <sheetName val="DER45000"/>
      <sheetName val="DER52020a"/>
      <sheetName val="DER52020b"/>
      <sheetName val="0499901a"/>
      <sheetName val="03.991.02"/>
      <sheetName val="Plan18"/>
    </sheetNames>
    <sheetDataSet>
      <sheetData sheetId="8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36000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360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180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01.100.12</v>
          </cell>
          <cell r="B18" t="str">
            <v>Escavação,carga e transportes de material de 1a categoria DMT= 600 a 800m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325</v>
          </cell>
          <cell r="G18">
            <v>2.19</v>
          </cell>
        </row>
        <row r="19">
          <cell r="A19" t="str">
            <v>01.100.18</v>
          </cell>
          <cell r="B19" t="str">
            <v>Escavação,carga e transportes de material de 1a categoria DMT= 1800 a 2000m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2295</v>
          </cell>
          <cell r="G19">
            <v>2.92</v>
          </cell>
        </row>
        <row r="20">
          <cell r="A20" t="str">
            <v>01.100.19</v>
          </cell>
          <cell r="B20" t="str">
            <v>Escavação,carga e transportes de material de 1a categoria DMT= 2000 a 3000m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4475</v>
          </cell>
          <cell r="G20">
            <v>3.26</v>
          </cell>
        </row>
        <row r="21">
          <cell r="A21" t="str">
            <v>DER50260</v>
          </cell>
          <cell r="B21" t="str">
            <v>Esc.  Carga e Transp. de mat. 1a cat. c/ CB 5000&lt;DMT&lt;6000m</v>
          </cell>
          <cell r="C21" t="str">
            <v/>
          </cell>
          <cell r="D21" t="str">
            <v/>
          </cell>
          <cell r="E21" t="str">
            <v>m3</v>
          </cell>
          <cell r="F21">
            <v>1223</v>
          </cell>
          <cell r="G21">
            <v>4.29</v>
          </cell>
        </row>
        <row r="22">
          <cell r="A22" t="str">
            <v>DER50290</v>
          </cell>
          <cell r="B22" t="str">
            <v>Esc.  Carga e Transp. de mat. 1a cat. c/ CB 8000&lt;DMT&lt;9000m</v>
          </cell>
          <cell r="C22" t="str">
            <v/>
          </cell>
          <cell r="D22" t="str">
            <v/>
          </cell>
          <cell r="E22" t="str">
            <v>m3</v>
          </cell>
          <cell r="F22">
            <v>2097</v>
          </cell>
          <cell r="G22">
            <v>5.79</v>
          </cell>
        </row>
        <row r="23">
          <cell r="A23" t="str">
            <v>01.101.12</v>
          </cell>
          <cell r="B23" t="str">
            <v>Escavação,carga e transportes de material de 2a categoria,c/CB,  DMT 600 a 800m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2276</v>
          </cell>
          <cell r="G23">
            <v>3.23</v>
          </cell>
        </row>
        <row r="24">
          <cell r="A24" t="str">
            <v>01.101.18</v>
          </cell>
          <cell r="B24" t="str">
            <v>Escavação,carga e transportes de material de 2a categoria,c/CB,  DMT 1800 a 2000m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2295</v>
          </cell>
          <cell r="G24">
            <v>4.14</v>
          </cell>
        </row>
        <row r="25">
          <cell r="A25" t="str">
            <v>01.101.19</v>
          </cell>
          <cell r="B25" t="str">
            <v>Escavação,carga e transportes de material de 2a categoria,c/CB,  DMT 2000 a 3000m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5527</v>
          </cell>
          <cell r="G25">
            <v>4.51</v>
          </cell>
        </row>
        <row r="26">
          <cell r="A26" t="str">
            <v>DER51250</v>
          </cell>
          <cell r="B26" t="str">
            <v>Escavação,carga e transportes de material de 2a categoria DMT 5000 a 6000m</v>
          </cell>
          <cell r="C26" t="str">
            <v/>
          </cell>
          <cell r="D26" t="str">
            <v/>
          </cell>
          <cell r="E26" t="str">
            <v>m3</v>
          </cell>
          <cell r="F26">
            <v>1842</v>
          </cell>
          <cell r="G26">
            <v>5.7</v>
          </cell>
        </row>
        <row r="27">
          <cell r="A27" t="str">
            <v>DER51280</v>
          </cell>
          <cell r="B27" t="str">
            <v>Escavação,carga e transportes de material de 2a categoria DMT 8000 a 9000m</v>
          </cell>
          <cell r="C27" t="str">
            <v/>
          </cell>
          <cell r="D27" t="str">
            <v/>
          </cell>
          <cell r="E27" t="str">
            <v>m3</v>
          </cell>
          <cell r="F27">
            <v>2097</v>
          </cell>
          <cell r="G27">
            <v>7.48</v>
          </cell>
        </row>
        <row r="28">
          <cell r="A28" t="str">
            <v>DER51310</v>
          </cell>
          <cell r="B28" t="str">
            <v>Escavação,carga e transportes de material de 2a categoria DMT 12000 a 14000m</v>
          </cell>
          <cell r="C28" t="str">
            <v/>
          </cell>
          <cell r="D28" t="str">
            <v/>
          </cell>
          <cell r="E28" t="str">
            <v>m3</v>
          </cell>
          <cell r="F28">
            <v>4665</v>
          </cell>
          <cell r="G28">
            <v>10.14</v>
          </cell>
        </row>
        <row r="29">
          <cell r="A29" t="str">
            <v>DER51320</v>
          </cell>
          <cell r="B29" t="str">
            <v>Escavação,carga e transportes de material de 2a categoria DMT 14000 a 16000m</v>
          </cell>
          <cell r="C29" t="str">
            <v/>
          </cell>
          <cell r="D29" t="str">
            <v/>
          </cell>
          <cell r="E29" t="str">
            <v>m3</v>
          </cell>
          <cell r="F29">
            <v>8592</v>
          </cell>
          <cell r="G29">
            <v>11.31</v>
          </cell>
        </row>
        <row r="30">
          <cell r="A30" t="str">
            <v>DER51360</v>
          </cell>
          <cell r="B30" t="str">
            <v>Escavação,carga e transportes de material de 2a categoria DMT 22000 a 24000m</v>
          </cell>
          <cell r="C30" t="str">
            <v/>
          </cell>
          <cell r="D30" t="str">
            <v/>
          </cell>
          <cell r="E30" t="str">
            <v>m3</v>
          </cell>
          <cell r="F30">
            <v>1500</v>
          </cell>
          <cell r="G30">
            <v>16.04</v>
          </cell>
        </row>
        <row r="31">
          <cell r="A31" t="str">
            <v>DER52090</v>
          </cell>
          <cell r="B31" t="str">
            <v>Esc. Carga e Transp. de solos moles 600&lt;DMT&lt;=800m</v>
          </cell>
          <cell r="C31" t="str">
            <v/>
          </cell>
          <cell r="D31" t="str">
            <v/>
          </cell>
          <cell r="E31" t="str">
            <v>m3</v>
          </cell>
          <cell r="F31">
            <v>8592</v>
          </cell>
          <cell r="G31">
            <v>4.64</v>
          </cell>
        </row>
        <row r="32">
          <cell r="A32" t="str">
            <v>DER52095</v>
          </cell>
          <cell r="B32" t="str">
            <v>Esc. Carga e Transp. de solos moles 800&lt;DMT&lt;=1000m</v>
          </cell>
          <cell r="C32" t="str">
            <v/>
          </cell>
          <cell r="D32" t="str">
            <v/>
          </cell>
          <cell r="E32" t="str">
            <v>m3</v>
          </cell>
          <cell r="F32">
            <v>2097</v>
          </cell>
          <cell r="G32">
            <v>4.7</v>
          </cell>
        </row>
        <row r="33">
          <cell r="A33" t="str">
            <v>DER52105</v>
          </cell>
          <cell r="B33" t="str">
            <v>Esc. Carga e Transp. de solos moles 2000&lt;DMT&lt;=3000m</v>
          </cell>
          <cell r="C33" t="str">
            <v/>
          </cell>
          <cell r="D33" t="str">
            <v/>
          </cell>
          <cell r="E33" t="str">
            <v>m3</v>
          </cell>
          <cell r="F33">
            <v>1010</v>
          </cell>
          <cell r="G33">
            <v>5.77</v>
          </cell>
        </row>
        <row r="34">
          <cell r="A34" t="str">
            <v>DER52106</v>
          </cell>
          <cell r="B34" t="str">
            <v>Esc. Carga e Transp. de solos moles 3000&lt;DMT&lt;=4000m</v>
          </cell>
          <cell r="C34" t="str">
            <v/>
          </cell>
          <cell r="D34" t="str">
            <v/>
          </cell>
          <cell r="E34" t="str">
            <v>m3</v>
          </cell>
          <cell r="F34">
            <v>3665</v>
          </cell>
          <cell r="G34">
            <v>6.37</v>
          </cell>
        </row>
        <row r="35">
          <cell r="A35" t="str">
            <v>01.510.00</v>
          </cell>
          <cell r="B35" t="str">
            <v>Compactação de aterros a 95% Proctor Normal</v>
          </cell>
          <cell r="C35" t="str">
            <v>DNER-ES282/97</v>
          </cell>
          <cell r="D35" t="str">
            <v/>
          </cell>
          <cell r="E35" t="str">
            <v>m3</v>
          </cell>
          <cell r="F35">
            <v>5906</v>
          </cell>
          <cell r="G35">
            <v>0.79</v>
          </cell>
        </row>
        <row r="36">
          <cell r="A36" t="str">
            <v>01.511.00</v>
          </cell>
          <cell r="B36" t="str">
            <v>Compactação de aterros a 100% Proctor Normal</v>
          </cell>
          <cell r="C36" t="str">
            <v>DNER-ES282/97</v>
          </cell>
          <cell r="D36" t="str">
            <v/>
          </cell>
          <cell r="E36" t="str">
            <v>m3</v>
          </cell>
          <cell r="F36">
            <v>3477</v>
          </cell>
          <cell r="G36">
            <v>1.36</v>
          </cell>
        </row>
        <row r="37">
          <cell r="F37" t="str">
            <v>SUB-TOTAL</v>
          </cell>
        </row>
        <row r="39">
          <cell r="B39" t="str">
            <v>PAVIMENTAÇÃO</v>
          </cell>
        </row>
        <row r="40">
          <cell r="A40" t="str">
            <v>02.000.00</v>
          </cell>
          <cell r="B40" t="str">
            <v>Regularização do subleito</v>
          </cell>
          <cell r="C40" t="str">
            <v/>
          </cell>
          <cell r="D40" t="str">
            <v/>
          </cell>
          <cell r="E40" t="str">
            <v>m2</v>
          </cell>
          <cell r="F40">
            <v>11690</v>
          </cell>
          <cell r="G40">
            <v>0.3</v>
          </cell>
        </row>
        <row r="41">
          <cell r="A41" t="str">
            <v>P01.401.00</v>
          </cell>
          <cell r="B41" t="str">
            <v>Revestimento Primário</v>
          </cell>
          <cell r="C41" t="str">
            <v/>
          </cell>
          <cell r="D41" t="str">
            <v/>
          </cell>
          <cell r="E41" t="str">
            <v>m3</v>
          </cell>
          <cell r="F41">
            <v>2245</v>
          </cell>
          <cell r="G41">
            <v>11.75</v>
          </cell>
        </row>
        <row r="42">
          <cell r="F42" t="str">
            <v>SUB-TOTAL</v>
          </cell>
        </row>
        <row r="43">
          <cell r="B43" t="str">
            <v>DRENAGEM</v>
          </cell>
        </row>
        <row r="44">
          <cell r="A44" t="str">
            <v>04.000.00</v>
          </cell>
          <cell r="B44" t="str">
            <v>Escavação manual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52</v>
          </cell>
          <cell r="G44">
            <v>17.57</v>
          </cell>
        </row>
        <row r="45">
          <cell r="A45" t="str">
            <v>04.001.00</v>
          </cell>
          <cell r="B45" t="str">
            <v>Escavação mecânica em material de 1a categoria</v>
          </cell>
          <cell r="C45" t="str">
            <v/>
          </cell>
          <cell r="D45" t="str">
            <v/>
          </cell>
          <cell r="E45" t="str">
            <v>m3</v>
          </cell>
          <cell r="F45">
            <v>1344</v>
          </cell>
          <cell r="G45">
            <v>2.09</v>
          </cell>
        </row>
        <row r="46">
          <cell r="A46" t="str">
            <v>04.001.01</v>
          </cell>
          <cell r="B46" t="str">
            <v>Escavação mecânica,reaterro e compactação (material de 1a categoria)</v>
          </cell>
          <cell r="C46" t="str">
            <v/>
          </cell>
          <cell r="D46" t="str">
            <v/>
          </cell>
          <cell r="E46" t="str">
            <v>m3</v>
          </cell>
          <cell r="F46">
            <v>255</v>
          </cell>
          <cell r="G46">
            <v>3.03</v>
          </cell>
        </row>
        <row r="47">
          <cell r="A47" t="str">
            <v>04.401.02</v>
          </cell>
          <cell r="B47" t="str">
            <v>Valeta de prot. de aterro c/ revest. vegetal VPA 02</v>
          </cell>
          <cell r="C47" t="str">
            <v/>
          </cell>
          <cell r="D47" t="str">
            <v/>
          </cell>
          <cell r="E47" t="str">
            <v>m</v>
          </cell>
          <cell r="F47">
            <v>517</v>
          </cell>
          <cell r="G47">
            <v>24.32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627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110</v>
          </cell>
          <cell r="G49">
            <v>19.17</v>
          </cell>
        </row>
        <row r="50">
          <cell r="A50" t="str">
            <v>04.900.33</v>
          </cell>
          <cell r="B50" t="str">
            <v>Sarjeta triangular de grama-STG 03</v>
          </cell>
          <cell r="C50" t="str">
            <v/>
          </cell>
          <cell r="D50" t="str">
            <v/>
          </cell>
          <cell r="E50" t="str">
            <v>m</v>
          </cell>
          <cell r="F50">
            <v>451</v>
          </cell>
          <cell r="G50">
            <v>10.61</v>
          </cell>
        </row>
        <row r="51">
          <cell r="A51" t="str">
            <v>04.900.34</v>
          </cell>
          <cell r="B51" t="str">
            <v>Sarjeta triangular de grama-STG 04</v>
          </cell>
          <cell r="C51" t="str">
            <v/>
          </cell>
          <cell r="D51" t="str">
            <v/>
          </cell>
          <cell r="E51" t="str">
            <v>m</v>
          </cell>
          <cell r="F51">
            <v>715</v>
          </cell>
          <cell r="G51">
            <v>8.47</v>
          </cell>
        </row>
        <row r="52">
          <cell r="F52" t="str">
            <v>SUB-TOTAL</v>
          </cell>
        </row>
        <row r="54">
          <cell r="B54" t="str">
            <v>OBRAS DE ARTE CORRENTES</v>
          </cell>
        </row>
        <row r="55">
          <cell r="A55" t="str">
            <v>04.001.00</v>
          </cell>
          <cell r="B55" t="str">
            <v>Escavação mecânica em material de 1a categoria</v>
          </cell>
          <cell r="C55" t="str">
            <v/>
          </cell>
          <cell r="D55" t="str">
            <v/>
          </cell>
          <cell r="E55" t="str">
            <v>m3</v>
          </cell>
          <cell r="F55">
            <v>1075.2</v>
          </cell>
          <cell r="G55">
            <v>2.09</v>
          </cell>
        </row>
        <row r="56">
          <cell r="A56" t="str">
            <v>04.001.01</v>
          </cell>
          <cell r="B56" t="str">
            <v>Escavação mecânica,reaterro e compactação (material de 1a categoria)</v>
          </cell>
          <cell r="C56" t="str">
            <v/>
          </cell>
          <cell r="D56" t="str">
            <v/>
          </cell>
          <cell r="E56" t="str">
            <v>m3</v>
          </cell>
          <cell r="F56">
            <v>1020</v>
          </cell>
          <cell r="G56">
            <v>3.03</v>
          </cell>
        </row>
        <row r="57">
          <cell r="A57" t="str">
            <v>04.100.02</v>
          </cell>
          <cell r="B57" t="str">
            <v>Corpo de BSTC D=0.80m</v>
          </cell>
          <cell r="C57" t="str">
            <v>DNER-ES284/97</v>
          </cell>
          <cell r="D57" t="str">
            <v/>
          </cell>
          <cell r="E57" t="str">
            <v>m </v>
          </cell>
          <cell r="F57">
            <v>65</v>
          </cell>
          <cell r="G57">
            <v>201.98</v>
          </cell>
        </row>
        <row r="58">
          <cell r="A58" t="str">
            <v>04.101.02</v>
          </cell>
          <cell r="B58" t="str">
            <v>Boca de BSTC D=0.80m-normal</v>
          </cell>
          <cell r="C58" t="str">
            <v/>
          </cell>
          <cell r="D58" t="str">
            <v/>
          </cell>
          <cell r="E58" t="str">
            <v>un</v>
          </cell>
          <cell r="F58">
            <v>4</v>
          </cell>
          <cell r="G58">
            <v>494.05</v>
          </cell>
        </row>
        <row r="59">
          <cell r="A59" t="str">
            <v>DER72950</v>
          </cell>
          <cell r="B59" t="str">
            <v>Boca de BSTC D=2,00m-normal</v>
          </cell>
          <cell r="C59" t="str">
            <v/>
          </cell>
          <cell r="D59" t="str">
            <v/>
          </cell>
          <cell r="E59" t="str">
            <v>un</v>
          </cell>
          <cell r="F59">
            <v>2</v>
          </cell>
          <cell r="G59">
            <v>1469.87</v>
          </cell>
        </row>
        <row r="60">
          <cell r="A60" t="str">
            <v>P04.110.00</v>
          </cell>
          <cell r="B60" t="str">
            <v>Corpo de BDTC D=0.80m c/ laje de concreto</v>
          </cell>
          <cell r="C60" t="str">
            <v/>
          </cell>
          <cell r="D60" t="str">
            <v/>
          </cell>
          <cell r="E60" t="str">
            <v>m</v>
          </cell>
          <cell r="F60">
            <v>92</v>
          </cell>
          <cell r="G60">
            <v>335.3</v>
          </cell>
        </row>
        <row r="61">
          <cell r="A61" t="str">
            <v>P04.111.01</v>
          </cell>
          <cell r="B61" t="str">
            <v>Boca de BDTC D=0.80m</v>
          </cell>
          <cell r="C61" t="str">
            <v/>
          </cell>
          <cell r="D61" t="str">
            <v/>
          </cell>
          <cell r="E61" t="str">
            <v>un</v>
          </cell>
          <cell r="F61">
            <v>4</v>
          </cell>
          <cell r="G61">
            <v>560.76</v>
          </cell>
        </row>
        <row r="62">
          <cell r="A62" t="str">
            <v>04.200.02</v>
          </cell>
          <cell r="B62" t="str">
            <v>Corpo de BSCC 2.00x2.00m-H=0 a 1.00m</v>
          </cell>
          <cell r="C62" t="str">
            <v>DNER-ES286/97</v>
          </cell>
          <cell r="D62" t="str">
            <v/>
          </cell>
          <cell r="E62" t="str">
            <v>m</v>
          </cell>
          <cell r="F62">
            <v>21</v>
          </cell>
          <cell r="G62">
            <v>737.8</v>
          </cell>
        </row>
        <row r="63">
          <cell r="A63" t="str">
            <v>04.201.02</v>
          </cell>
          <cell r="B63" t="str">
            <v>Boca de BSCC 2.00x2.00m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2</v>
          </cell>
          <cell r="G63">
            <v>4874.24</v>
          </cell>
        </row>
        <row r="64">
          <cell r="A64" t="str">
            <v>P 04.100.21</v>
          </cell>
          <cell r="B64" t="str">
            <v>Tunnel liner plate, c/Epoxy-bonded, D=2,00m, E=2,70mm</v>
          </cell>
          <cell r="C64" t="str">
            <v/>
          </cell>
          <cell r="D64" t="str">
            <v/>
          </cell>
          <cell r="E64" t="str">
            <v>m</v>
          </cell>
          <cell r="F64">
            <v>44.5</v>
          </cell>
          <cell r="G64">
            <v>1370.71</v>
          </cell>
        </row>
        <row r="65">
          <cell r="A65" t="str">
            <v>04.999.02</v>
          </cell>
          <cell r="B65" t="str">
            <v>Demolição de dispositivos de concreto</v>
          </cell>
          <cell r="C65" t="str">
            <v>DNER-ES296/97</v>
          </cell>
          <cell r="D65" t="str">
            <v/>
          </cell>
          <cell r="E65" t="str">
            <v>m3</v>
          </cell>
          <cell r="F65">
            <v>25</v>
          </cell>
          <cell r="G65">
            <v>12.58</v>
          </cell>
        </row>
        <row r="66">
          <cell r="F66" t="str">
            <v>SUB-TOTAL</v>
          </cell>
        </row>
        <row r="67">
          <cell r="B67" t="str">
            <v>OBRAS COMPLEMENTARES</v>
          </cell>
        </row>
        <row r="68">
          <cell r="A68" t="str">
            <v>05.100.00</v>
          </cell>
          <cell r="B68" t="str">
            <v>Enleivamento</v>
          </cell>
          <cell r="C68" t="str">
            <v>DNER-ES341/97</v>
          </cell>
          <cell r="D68" t="str">
            <v/>
          </cell>
          <cell r="E68" t="str">
            <v>m2</v>
          </cell>
          <cell r="F68">
            <v>8136</v>
          </cell>
          <cell r="G68">
            <v>2.06</v>
          </cell>
        </row>
        <row r="69">
          <cell r="A69" t="str">
            <v>05.102.00</v>
          </cell>
          <cell r="B69" t="str">
            <v>Hidrossemeadura</v>
          </cell>
          <cell r="C69" t="str">
            <v>DNER-ES341/97</v>
          </cell>
          <cell r="D69" t="str">
            <v/>
          </cell>
          <cell r="E69" t="str">
            <v>m2</v>
          </cell>
          <cell r="F69">
            <v>420</v>
          </cell>
          <cell r="G69">
            <v>0.49</v>
          </cell>
        </row>
        <row r="70">
          <cell r="A70" t="str">
            <v>P 05.100.02</v>
          </cell>
          <cell r="B70" t="str">
            <v>Fornecimento e plantio de árvore selecionada</v>
          </cell>
          <cell r="C70" t="str">
            <v/>
          </cell>
          <cell r="D70" t="str">
            <v/>
          </cell>
          <cell r="E70" t="str">
            <v>un</v>
          </cell>
          <cell r="F70">
            <v>95</v>
          </cell>
          <cell r="G70">
            <v>6.02</v>
          </cell>
        </row>
      </sheetData>
      <sheetData sheetId="9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154200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1542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771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3580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389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1207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2411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5249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18027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5127</v>
          </cell>
          <cell r="G24">
            <v>2.62</v>
          </cell>
        </row>
        <row r="25">
          <cell r="A25" t="str">
            <v>01.100.16</v>
          </cell>
          <cell r="B25" t="str">
            <v>Escavação,carga e transportes de material de 1a  categoria DMT 1400 a 1600m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2145</v>
          </cell>
          <cell r="G25">
            <v>2.73</v>
          </cell>
        </row>
        <row r="26">
          <cell r="A26" t="str">
            <v>01.100.17</v>
          </cell>
          <cell r="B26" t="str">
            <v>Escavação,carga e transportes de material de 1a categoria DMT= 1600 a 1800m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1313</v>
          </cell>
          <cell r="G26">
            <v>2.84</v>
          </cell>
        </row>
        <row r="27">
          <cell r="A27" t="str">
            <v>01.100.18</v>
          </cell>
          <cell r="B27" t="str">
            <v>Escavação,carga e transportes de material de 1a categoria DMT= 1800 a 2000m</v>
          </cell>
          <cell r="C27" t="str">
            <v>DNER-ES280/97</v>
          </cell>
          <cell r="D27" t="str">
            <v/>
          </cell>
          <cell r="E27" t="str">
            <v>m3</v>
          </cell>
          <cell r="F27">
            <v>1078</v>
          </cell>
          <cell r="G27">
            <v>2.92</v>
          </cell>
        </row>
        <row r="28">
          <cell r="A28" t="str">
            <v>01.100.19</v>
          </cell>
          <cell r="B28" t="str">
            <v>Escavação,carga e transportes de material de 1a categoria DMT= 2000 a 3000m</v>
          </cell>
          <cell r="C28" t="str">
            <v>DNER-ES280/97</v>
          </cell>
          <cell r="D28" t="str">
            <v/>
          </cell>
          <cell r="E28" t="str">
            <v>m3</v>
          </cell>
          <cell r="F28">
            <v>16291</v>
          </cell>
          <cell r="G28">
            <v>3.26</v>
          </cell>
        </row>
        <row r="29">
          <cell r="A29" t="str">
            <v>DER50260</v>
          </cell>
          <cell r="B29" t="str">
            <v>Esc.  Carga e Transp. de mat. 1a cat. c/ CB 5000&lt;DMT&lt;6000m</v>
          </cell>
          <cell r="C29" t="str">
            <v/>
          </cell>
          <cell r="D29" t="str">
            <v/>
          </cell>
          <cell r="E29" t="str">
            <v>m3</v>
          </cell>
          <cell r="F29">
            <v>808</v>
          </cell>
          <cell r="G29">
            <v>4.29</v>
          </cell>
        </row>
        <row r="30">
          <cell r="A30" t="str">
            <v>DER50270</v>
          </cell>
          <cell r="B30" t="str">
            <v>Esc.  Carga e Transp. de mat. 1a cat. c/ CB 6000&lt;DMT&lt;7000m</v>
          </cell>
          <cell r="C30" t="str">
            <v/>
          </cell>
          <cell r="D30" t="str">
            <v/>
          </cell>
          <cell r="E30" t="str">
            <v>m3</v>
          </cell>
          <cell r="F30">
            <v>6239</v>
          </cell>
          <cell r="G30">
            <v>4.79</v>
          </cell>
        </row>
        <row r="31">
          <cell r="A31" t="str">
            <v>DER50315</v>
          </cell>
          <cell r="B31" t="str">
            <v>Esc.  Carga e Transp. de mat. 1a cat. c/ CB 12000&lt;DMT&lt;14000m</v>
          </cell>
          <cell r="C31" t="str">
            <v/>
          </cell>
          <cell r="D31" t="str">
            <v/>
          </cell>
          <cell r="E31" t="str">
            <v>m3</v>
          </cell>
          <cell r="F31">
            <v>16257</v>
          </cell>
          <cell r="G31">
            <v>8.03</v>
          </cell>
        </row>
        <row r="32">
          <cell r="A32" t="str">
            <v>01.101.09</v>
          </cell>
          <cell r="B32" t="str">
            <v>Escavação,carga e transportes de material de 2a categoria,c/CB, DMT 50 a 200m</v>
          </cell>
          <cell r="C32" t="str">
            <v>DNER-ES280/97</v>
          </cell>
          <cell r="D32" t="str">
            <v/>
          </cell>
          <cell r="E32" t="str">
            <v>m3</v>
          </cell>
          <cell r="F32">
            <v>100</v>
          </cell>
          <cell r="G32">
            <v>2.85</v>
          </cell>
        </row>
        <row r="33">
          <cell r="A33" t="str">
            <v>01.101.10</v>
          </cell>
          <cell r="B33" t="str">
            <v>Escavação,carga e transportes de material de 2a categoria,c/CB,  DMT 200 a 400m</v>
          </cell>
          <cell r="C33" t="str">
            <v>DNER-ES280/97</v>
          </cell>
          <cell r="D33" t="str">
            <v/>
          </cell>
          <cell r="E33" t="str">
            <v>m3</v>
          </cell>
          <cell r="F33">
            <v>100</v>
          </cell>
          <cell r="G33">
            <v>2.97</v>
          </cell>
        </row>
        <row r="34">
          <cell r="A34" t="str">
            <v>01.101.11</v>
          </cell>
          <cell r="B34" t="str">
            <v>Escavação,carga e transportes de material de 2a categoria,c/CB,  DMT 400 a 600m</v>
          </cell>
          <cell r="C34" t="str">
            <v>DNER-ES280/97</v>
          </cell>
          <cell r="D34" t="str">
            <v/>
          </cell>
          <cell r="E34" t="str">
            <v>m3</v>
          </cell>
          <cell r="F34">
            <v>100</v>
          </cell>
          <cell r="G34">
            <v>3.15</v>
          </cell>
        </row>
        <row r="35">
          <cell r="A35" t="str">
            <v>01.101.12</v>
          </cell>
          <cell r="B35" t="str">
            <v>Escavação,carga e transportes de material de 2a categoria,c/CB,  DMT 600 a 800m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4759</v>
          </cell>
          <cell r="G35">
            <v>3.23</v>
          </cell>
        </row>
        <row r="36">
          <cell r="A36" t="str">
            <v>01.101.13</v>
          </cell>
          <cell r="B36" t="str">
            <v>Escavação,carga e transportes de material de 2a categoria,c/CB,  DMT 800 a 1 000m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100</v>
          </cell>
          <cell r="G36">
            <v>3.42</v>
          </cell>
        </row>
        <row r="37">
          <cell r="A37" t="str">
            <v>01.101.14</v>
          </cell>
          <cell r="B37" t="str">
            <v>Escavação,carga e transportes de material de 2a categoria,c/CB,  DMT 1000 a 1200m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12018</v>
          </cell>
          <cell r="G37">
            <v>3.49</v>
          </cell>
        </row>
        <row r="38">
          <cell r="A38" t="str">
            <v>01.101.15</v>
          </cell>
          <cell r="B38" t="str">
            <v>Escavação,carga e transportes de material de 2a categoria,c/CB,  DMT 1200 a 1400m</v>
          </cell>
          <cell r="C38" t="str">
            <v>DNER-ES280/97</v>
          </cell>
          <cell r="D38" t="str">
            <v/>
          </cell>
          <cell r="E38" t="str">
            <v>m3</v>
          </cell>
          <cell r="F38">
            <v>570</v>
          </cell>
          <cell r="G38">
            <v>3.73</v>
          </cell>
        </row>
        <row r="39">
          <cell r="A39" t="str">
            <v>01.101.16</v>
          </cell>
          <cell r="B39" t="str">
            <v>Escavação,carga e transportes de material de 2a categoria,c/CB,  DMT 1400 a 1600m</v>
          </cell>
          <cell r="C39" t="str">
            <v>DNER-ES280/97</v>
          </cell>
          <cell r="D39" t="str">
            <v/>
          </cell>
          <cell r="E39" t="str">
            <v>m3</v>
          </cell>
          <cell r="F39">
            <v>238</v>
          </cell>
          <cell r="G39">
            <v>3.87</v>
          </cell>
        </row>
        <row r="40">
          <cell r="A40" t="str">
            <v>01.101.17</v>
          </cell>
          <cell r="B40" t="str">
            <v>Escavação,carga e transportes de material de 2a categoria,c/CB,  DMT 1600 a 1800m</v>
          </cell>
          <cell r="C40" t="str">
            <v>DNER-ES280/97</v>
          </cell>
          <cell r="D40" t="str">
            <v/>
          </cell>
          <cell r="E40" t="str">
            <v>m3</v>
          </cell>
          <cell r="F40">
            <v>100</v>
          </cell>
          <cell r="G40">
            <v>3.99</v>
          </cell>
        </row>
        <row r="41">
          <cell r="A41" t="str">
            <v>01.101.18</v>
          </cell>
          <cell r="B41" t="str">
            <v>Escavação,carga e transportes de material de 2a categoria,c/CB,  DMT 1800 a 2000m</v>
          </cell>
          <cell r="C41" t="str">
            <v>DNER-ES280/97</v>
          </cell>
          <cell r="D41" t="str">
            <v/>
          </cell>
          <cell r="E41" t="str">
            <v>m3</v>
          </cell>
          <cell r="F41">
            <v>235</v>
          </cell>
          <cell r="G41">
            <v>4.14</v>
          </cell>
        </row>
        <row r="42">
          <cell r="A42" t="str">
            <v>01.101.19</v>
          </cell>
          <cell r="B42" t="str">
            <v>Escavação,carga e transportes de material de 2a categoria,c/CB,  DMT 2000 a 3000m</v>
          </cell>
          <cell r="C42" t="str">
            <v>DNER-ES280/97</v>
          </cell>
          <cell r="D42" t="str">
            <v/>
          </cell>
          <cell r="E42" t="str">
            <v>m3</v>
          </cell>
          <cell r="F42">
            <v>557</v>
          </cell>
          <cell r="G42">
            <v>4.51</v>
          </cell>
        </row>
        <row r="43">
          <cell r="A43" t="str">
            <v>DER51250</v>
          </cell>
          <cell r="B43" t="str">
            <v>Escavação,carga e transportes de material de 2a categoria DMT 5000 a 6000m</v>
          </cell>
          <cell r="C43" t="str">
            <v/>
          </cell>
          <cell r="D43" t="str">
            <v/>
          </cell>
          <cell r="E43" t="str">
            <v>m3</v>
          </cell>
          <cell r="F43">
            <v>1802</v>
          </cell>
          <cell r="G43">
            <v>5.7</v>
          </cell>
        </row>
        <row r="44">
          <cell r="A44" t="str">
            <v>DER51260</v>
          </cell>
          <cell r="B44" t="str">
            <v>Escavação,carga e transportes de material de 2a categoria DMT 6000 a 7000m</v>
          </cell>
          <cell r="C44" t="str">
            <v/>
          </cell>
          <cell r="D44" t="str">
            <v/>
          </cell>
          <cell r="E44" t="str">
            <v>m3</v>
          </cell>
          <cell r="F44">
            <v>1248</v>
          </cell>
          <cell r="G44">
            <v>6.34</v>
          </cell>
        </row>
        <row r="45">
          <cell r="A45" t="str">
            <v>DER51310</v>
          </cell>
          <cell r="B45" t="str">
            <v>Escavação,carga e transportes de material de 2a categoria DMT 12000 a 14000m</v>
          </cell>
          <cell r="C45" t="str">
            <v/>
          </cell>
          <cell r="D45" t="str">
            <v/>
          </cell>
          <cell r="E45" t="str">
            <v>m3</v>
          </cell>
          <cell r="F45">
            <v>100</v>
          </cell>
          <cell r="G45">
            <v>10.14</v>
          </cell>
        </row>
        <row r="46">
          <cell r="A46" t="str">
            <v>DER52095</v>
          </cell>
          <cell r="B46" t="str">
            <v>Esc. Carga e Transp. de solos moles 800&lt;DMT&lt;=1000m</v>
          </cell>
          <cell r="C46" t="str">
            <v/>
          </cell>
          <cell r="D46" t="str">
            <v/>
          </cell>
          <cell r="E46" t="str">
            <v>m3</v>
          </cell>
          <cell r="F46">
            <v>808</v>
          </cell>
          <cell r="G46">
            <v>4.7</v>
          </cell>
        </row>
        <row r="47">
          <cell r="A47" t="str">
            <v>DER52101</v>
          </cell>
          <cell r="B47" t="str">
            <v>Esc. Carga e Transp. de solos moles 1200&lt;DMT&lt;=1400m</v>
          </cell>
          <cell r="C47" t="str">
            <v/>
          </cell>
          <cell r="D47" t="str">
            <v/>
          </cell>
          <cell r="E47" t="str">
            <v>m3</v>
          </cell>
          <cell r="F47">
            <v>1500</v>
          </cell>
          <cell r="G47">
            <v>4.74</v>
          </cell>
        </row>
        <row r="48">
          <cell r="A48" t="str">
            <v>DER52105</v>
          </cell>
          <cell r="B48" t="str">
            <v>Esc. Carga e Transp. de solos moles 2000&lt;DMT&lt;=3000m</v>
          </cell>
          <cell r="C48" t="str">
            <v/>
          </cell>
          <cell r="D48" t="str">
            <v/>
          </cell>
          <cell r="E48" t="str">
            <v>m3</v>
          </cell>
          <cell r="F48">
            <v>1222</v>
          </cell>
          <cell r="G48">
            <v>5.77</v>
          </cell>
        </row>
        <row r="49">
          <cell r="A49" t="str">
            <v>DER52106</v>
          </cell>
          <cell r="B49" t="str">
            <v>Esc. Carga e Transp. de solos moles 3000&lt;DMT&lt;=4000m</v>
          </cell>
          <cell r="C49" t="str">
            <v/>
          </cell>
          <cell r="D49" t="str">
            <v/>
          </cell>
          <cell r="E49" t="str">
            <v>m3</v>
          </cell>
          <cell r="F49">
            <v>3135</v>
          </cell>
          <cell r="G49">
            <v>6.37</v>
          </cell>
        </row>
        <row r="50">
          <cell r="A50" t="str">
            <v>01.510.00</v>
          </cell>
          <cell r="B50" t="str">
            <v>Compactação de aterros a 95% Proctor Normal</v>
          </cell>
          <cell r="C50" t="str">
            <v>DNER-ES282/97</v>
          </cell>
          <cell r="D50" t="str">
            <v/>
          </cell>
          <cell r="E50" t="str">
            <v>m3</v>
          </cell>
          <cell r="F50">
            <v>48343</v>
          </cell>
          <cell r="G50">
            <v>0.79</v>
          </cell>
        </row>
        <row r="51">
          <cell r="A51" t="str">
            <v>01.511.00</v>
          </cell>
          <cell r="B51" t="str">
            <v>Compactação de aterros a 100% Proctor Normal</v>
          </cell>
          <cell r="C51" t="str">
            <v>DNER-ES282/97</v>
          </cell>
          <cell r="D51" t="str">
            <v/>
          </cell>
          <cell r="E51" t="str">
            <v>m3</v>
          </cell>
          <cell r="F51">
            <v>22313</v>
          </cell>
          <cell r="G51">
            <v>1.36</v>
          </cell>
        </row>
        <row r="52">
          <cell r="F52" t="str">
            <v>SUB-TOTAL</v>
          </cell>
        </row>
        <row r="54">
          <cell r="B54" t="str">
            <v>PAVIMENTAÇÃO</v>
          </cell>
        </row>
        <row r="55">
          <cell r="A55" t="str">
            <v>02.000.00</v>
          </cell>
          <cell r="B55" t="str">
            <v>Regularização do subleito</v>
          </cell>
          <cell r="C55" t="str">
            <v/>
          </cell>
          <cell r="D55" t="str">
            <v/>
          </cell>
          <cell r="E55" t="str">
            <v>m2</v>
          </cell>
          <cell r="F55">
            <v>104259</v>
          </cell>
          <cell r="G55">
            <v>0.3</v>
          </cell>
        </row>
        <row r="56">
          <cell r="A56" t="str">
            <v>DER53130</v>
          </cell>
          <cell r="B56" t="str">
            <v>Camada de macadame seco</v>
          </cell>
          <cell r="C56" t="str">
            <v/>
          </cell>
          <cell r="D56" t="str">
            <v/>
          </cell>
          <cell r="E56" t="str">
            <v>m3</v>
          </cell>
          <cell r="F56">
            <v>17459</v>
          </cell>
          <cell r="G56">
            <v>21.86</v>
          </cell>
        </row>
        <row r="57">
          <cell r="A57" t="str">
            <v>02.230.00</v>
          </cell>
          <cell r="B57" t="str">
            <v>Base brita graduada</v>
          </cell>
          <cell r="C57" t="str">
            <v>DNER-ES303/97</v>
          </cell>
          <cell r="D57" t="str">
            <v/>
          </cell>
          <cell r="E57" t="str">
            <v>m3</v>
          </cell>
          <cell r="F57">
            <v>13838</v>
          </cell>
          <cell r="G57">
            <v>28.06</v>
          </cell>
        </row>
        <row r="58">
          <cell r="A58" t="str">
            <v>02.300.00</v>
          </cell>
          <cell r="B58" t="str">
            <v>Imprimação - Fornecimento, transporte e execução</v>
          </cell>
          <cell r="C58" t="str">
            <v>DNER-ES306/97</v>
          </cell>
          <cell r="D58" t="str">
            <v/>
          </cell>
          <cell r="E58" t="str">
            <v>m2</v>
          </cell>
          <cell r="F58">
            <v>92533</v>
          </cell>
          <cell r="G58">
            <v>1.11</v>
          </cell>
        </row>
        <row r="59">
          <cell r="A59" t="str">
            <v>02.400.00</v>
          </cell>
          <cell r="B59" t="str">
            <v>Pintura de ligação - Fornec., transporte e execução</v>
          </cell>
          <cell r="C59" t="str">
            <v>DNER-ES307/97</v>
          </cell>
          <cell r="D59" t="str">
            <v/>
          </cell>
          <cell r="E59" t="str">
            <v>m2</v>
          </cell>
          <cell r="F59">
            <v>170839</v>
          </cell>
          <cell r="G59">
            <v>0.41</v>
          </cell>
        </row>
        <row r="60">
          <cell r="A60" t="str">
            <v>02.540.01</v>
          </cell>
          <cell r="B60" t="str">
            <v>Concreto betuminoso usinado a quente - usina 100/140 t/h</v>
          </cell>
          <cell r="C60" t="str">
            <v>DNER-ES313/97</v>
          </cell>
          <cell r="D60" t="str">
            <v/>
          </cell>
          <cell r="E60" t="str">
            <v>t</v>
          </cell>
          <cell r="F60">
            <v>19054</v>
          </cell>
          <cell r="G60">
            <v>67.64</v>
          </cell>
        </row>
        <row r="61">
          <cell r="A61" t="str">
            <v>DER82200</v>
          </cell>
          <cell r="B61" t="str">
            <v>Remoção de revestimento de CBUQ</v>
          </cell>
          <cell r="C61" t="str">
            <v/>
          </cell>
          <cell r="D61" t="str">
            <v/>
          </cell>
          <cell r="E61" t="str">
            <v>m3</v>
          </cell>
          <cell r="F61">
            <v>1526</v>
          </cell>
          <cell r="G61">
            <v>5.73</v>
          </cell>
        </row>
        <row r="62">
          <cell r="A62" t="str">
            <v>DER82200a</v>
          </cell>
          <cell r="B62" t="str">
            <v>Remoção de camada granular</v>
          </cell>
          <cell r="C62" t="str">
            <v/>
          </cell>
          <cell r="D62" t="str">
            <v/>
          </cell>
          <cell r="E62" t="str">
            <v>m3</v>
          </cell>
          <cell r="F62">
            <v>1526</v>
          </cell>
          <cell r="G62">
            <v>4.67</v>
          </cell>
        </row>
        <row r="63">
          <cell r="A63" t="str">
            <v>DER82150</v>
          </cell>
          <cell r="B63" t="str">
            <v>Remoção de pavimento a paralelelpípedo</v>
          </cell>
          <cell r="C63" t="str">
            <v/>
          </cell>
          <cell r="D63" t="str">
            <v/>
          </cell>
          <cell r="E63" t="str">
            <v>m2</v>
          </cell>
          <cell r="F63">
            <v>2238</v>
          </cell>
          <cell r="G63">
            <v>0.62</v>
          </cell>
        </row>
        <row r="64">
          <cell r="F64" t="str">
            <v>SUB-TOTAL</v>
          </cell>
        </row>
        <row r="65">
          <cell r="B65" t="str">
            <v>DRENAGEM</v>
          </cell>
        </row>
        <row r="66">
          <cell r="A66" t="str">
            <v>04.000.00</v>
          </cell>
          <cell r="B66" t="str">
            <v>Escavação manual em material de 1a categoria</v>
          </cell>
          <cell r="C66" t="str">
            <v/>
          </cell>
          <cell r="D66" t="str">
            <v/>
          </cell>
          <cell r="E66" t="str">
            <v>m3</v>
          </cell>
          <cell r="F66">
            <v>142</v>
          </cell>
          <cell r="G66">
            <v>17.57</v>
          </cell>
        </row>
        <row r="67">
          <cell r="A67" t="str">
            <v>04.001.00</v>
          </cell>
          <cell r="B67" t="str">
            <v>Escavação mecânica em material de 1a categoria</v>
          </cell>
          <cell r="C67" t="str">
            <v/>
          </cell>
          <cell r="D67" t="str">
            <v/>
          </cell>
          <cell r="E67" t="str">
            <v>m3</v>
          </cell>
          <cell r="F67">
            <v>2950</v>
          </cell>
          <cell r="G67">
            <v>2.09</v>
          </cell>
        </row>
        <row r="68">
          <cell r="A68" t="str">
            <v>04.001.01</v>
          </cell>
          <cell r="B68" t="str">
            <v>Escavação mecânica,reaterro e compactação (material de 1a categoria)</v>
          </cell>
          <cell r="C68" t="str">
            <v/>
          </cell>
          <cell r="D68" t="str">
            <v/>
          </cell>
          <cell r="E68" t="str">
            <v>m3</v>
          </cell>
          <cell r="F68">
            <v>928.4</v>
          </cell>
          <cell r="G68">
            <v>3.03</v>
          </cell>
        </row>
        <row r="69">
          <cell r="A69" t="str">
            <v>04.401.01</v>
          </cell>
          <cell r="B69" t="str">
            <v>Valeta de prot. de aterro c/ revest. vegetal VPA 01</v>
          </cell>
          <cell r="C69" t="str">
            <v/>
          </cell>
          <cell r="D69" t="str">
            <v/>
          </cell>
          <cell r="E69" t="str">
            <v>m</v>
          </cell>
          <cell r="F69">
            <v>1908</v>
          </cell>
          <cell r="G69">
            <v>31.98</v>
          </cell>
        </row>
        <row r="70">
          <cell r="A70" t="str">
            <v>04.401.02</v>
          </cell>
          <cell r="B70" t="str">
            <v>Valeta de prot. de aterro c/ revest. vegetal VPA 02</v>
          </cell>
          <cell r="C70" t="str">
            <v/>
          </cell>
          <cell r="D70" t="str">
            <v/>
          </cell>
          <cell r="E70" t="str">
            <v>m</v>
          </cell>
          <cell r="F70">
            <v>836</v>
          </cell>
          <cell r="G70">
            <v>24.32</v>
          </cell>
        </row>
        <row r="71">
          <cell r="A71" t="str">
            <v>04.500.06</v>
          </cell>
          <cell r="B71" t="str">
            <v>Dreno longit. profundo p/cortes em solo- DPS 06</v>
          </cell>
          <cell r="C71" t="str">
            <v>DNER-ES292/97</v>
          </cell>
          <cell r="D71" t="str">
            <v/>
          </cell>
          <cell r="E71" t="str">
            <v>m</v>
          </cell>
          <cell r="F71">
            <v>1243</v>
          </cell>
          <cell r="G71">
            <v>34.94</v>
          </cell>
        </row>
        <row r="72">
          <cell r="A72" t="str">
            <v>04.502.02</v>
          </cell>
          <cell r="B72" t="str">
            <v>Boca de saída p/ dreno longit. profundo- BSD 02</v>
          </cell>
          <cell r="C72" t="str">
            <v/>
          </cell>
          <cell r="D72" t="str">
            <v/>
          </cell>
          <cell r="E72" t="str">
            <v>un</v>
          </cell>
          <cell r="F72">
            <v>2</v>
          </cell>
          <cell r="G72">
            <v>49.08</v>
          </cell>
        </row>
        <row r="73">
          <cell r="A73" t="str">
            <v>04.510.03</v>
          </cell>
          <cell r="B73" t="str">
            <v>Dreno sub- superficial- DSS 03</v>
          </cell>
          <cell r="C73" t="str">
            <v>DNER-ES294/97</v>
          </cell>
          <cell r="D73" t="str">
            <v/>
          </cell>
          <cell r="E73" t="str">
            <v>m</v>
          </cell>
          <cell r="F73">
            <v>3497</v>
          </cell>
          <cell r="G73">
            <v>3.71</v>
          </cell>
        </row>
        <row r="74">
          <cell r="A74" t="str">
            <v>04.511.01</v>
          </cell>
          <cell r="B74" t="str">
            <v>Boca de saída p/ dreno sub-superficial-BSD 03</v>
          </cell>
          <cell r="C74" t="str">
            <v/>
          </cell>
          <cell r="D74" t="str">
            <v/>
          </cell>
          <cell r="E74" t="str">
            <v>un</v>
          </cell>
          <cell r="F74">
            <v>5</v>
          </cell>
          <cell r="G74">
            <v>20.86</v>
          </cell>
        </row>
        <row r="75">
          <cell r="A75" t="str">
            <v>04.900.21</v>
          </cell>
          <cell r="B75" t="str">
            <v>Sarjeta de cant. central de concreto-SCC 01</v>
          </cell>
          <cell r="C75" t="str">
            <v>DNER-ES288/97</v>
          </cell>
          <cell r="D75" t="str">
            <v/>
          </cell>
          <cell r="E75" t="str">
            <v>m</v>
          </cell>
          <cell r="F75">
            <v>3036</v>
          </cell>
          <cell r="G75">
            <v>13.85</v>
          </cell>
        </row>
        <row r="76">
          <cell r="A76" t="str">
            <v>04.900.22</v>
          </cell>
          <cell r="B76" t="str">
            <v>Sarjeta de cant. central de concreto-SCC 02</v>
          </cell>
          <cell r="C76" t="str">
            <v>DNER-ES288/97</v>
          </cell>
          <cell r="D76" t="str">
            <v/>
          </cell>
          <cell r="E76" t="str">
            <v>m</v>
          </cell>
          <cell r="F76">
            <v>638</v>
          </cell>
          <cell r="G76">
            <v>19.17</v>
          </cell>
        </row>
        <row r="77">
          <cell r="A77" t="str">
            <v>04.900.03</v>
          </cell>
          <cell r="B77" t="str">
            <v>Sarjeta triangular de concreto-STC 03</v>
          </cell>
          <cell r="C77" t="str">
            <v>DNER-ES288/97</v>
          </cell>
          <cell r="D77" t="str">
            <v/>
          </cell>
          <cell r="E77" t="str">
            <v>m</v>
          </cell>
          <cell r="F77">
            <v>55</v>
          </cell>
          <cell r="G77">
            <v>16.02</v>
          </cell>
        </row>
        <row r="78">
          <cell r="A78" t="str">
            <v>04.910.05</v>
          </cell>
          <cell r="B78" t="str">
            <v>Meio-fio de concreto-MFC 05</v>
          </cell>
          <cell r="C78" t="str">
            <v>DNER-ES290/97</v>
          </cell>
          <cell r="D78" t="str">
            <v/>
          </cell>
          <cell r="E78" t="str">
            <v>m</v>
          </cell>
          <cell r="F78">
            <v>21252</v>
          </cell>
          <cell r="G78">
            <v>10.54</v>
          </cell>
        </row>
        <row r="79">
          <cell r="A79" t="str">
            <v>DER78150b</v>
          </cell>
          <cell r="B79" t="str">
            <v>Caixa coletora de sarjeta - CCS, D=40cm E H=1,00m</v>
          </cell>
          <cell r="C79" t="str">
            <v/>
          </cell>
          <cell r="D79" t="str">
            <v/>
          </cell>
          <cell r="E79" t="str">
            <v>un</v>
          </cell>
          <cell r="F79">
            <v>4</v>
          </cell>
          <cell r="G79">
            <v>382.07</v>
          </cell>
        </row>
        <row r="80">
          <cell r="A80" t="str">
            <v>DER78150c</v>
          </cell>
          <cell r="B80" t="str">
            <v>Caixa coletora de sarjeta - CCS, D=40cm E H=1,50m</v>
          </cell>
          <cell r="C80" t="str">
            <v/>
          </cell>
          <cell r="D80" t="str">
            <v/>
          </cell>
          <cell r="E80" t="str">
            <v>un</v>
          </cell>
          <cell r="F80">
            <v>2</v>
          </cell>
          <cell r="G80">
            <v>503.68</v>
          </cell>
        </row>
        <row r="81">
          <cell r="A81" t="str">
            <v>DER78150a</v>
          </cell>
          <cell r="B81" t="str">
            <v>Caixa coletora de sarjeta - CCS, D=60cm E H=1,5m</v>
          </cell>
          <cell r="C81" t="str">
            <v/>
          </cell>
          <cell r="D81" t="str">
            <v/>
          </cell>
          <cell r="E81" t="str">
            <v>un</v>
          </cell>
          <cell r="F81">
            <v>1</v>
          </cell>
          <cell r="G81">
            <v>500.45</v>
          </cell>
        </row>
        <row r="82">
          <cell r="A82" t="str">
            <v>04.930.01</v>
          </cell>
          <cell r="B82" t="str">
            <v>Caixa coletora de sarjeta-CCS 01</v>
          </cell>
          <cell r="C82" t="str">
            <v>DNER-ES287/97</v>
          </cell>
          <cell r="D82" t="str">
            <v/>
          </cell>
          <cell r="E82" t="str">
            <v>un</v>
          </cell>
          <cell r="F82">
            <v>1</v>
          </cell>
          <cell r="G82">
            <v>568.85</v>
          </cell>
        </row>
        <row r="83">
          <cell r="A83" t="str">
            <v>04.931.03</v>
          </cell>
          <cell r="B83" t="str">
            <v>Caixa coletora de talvegue-CCT 03</v>
          </cell>
          <cell r="C83" t="str">
            <v>DNER-ES287/97</v>
          </cell>
          <cell r="D83" t="str">
            <v/>
          </cell>
          <cell r="E83" t="str">
            <v>un</v>
          </cell>
          <cell r="F83">
            <v>2</v>
          </cell>
          <cell r="G83">
            <v>551.65</v>
          </cell>
        </row>
        <row r="84">
          <cell r="A84" t="str">
            <v>04.931.02</v>
          </cell>
          <cell r="B84" t="str">
            <v>Caixa coletora de talvegue-CCT 02</v>
          </cell>
          <cell r="C84" t="str">
            <v>DNER-ES287/97</v>
          </cell>
          <cell r="D84" t="str">
            <v/>
          </cell>
          <cell r="E84" t="str">
            <v>un</v>
          </cell>
          <cell r="F84">
            <v>1</v>
          </cell>
          <cell r="G84">
            <v>564.34</v>
          </cell>
        </row>
        <row r="85">
          <cell r="A85" t="str">
            <v>04.960.01</v>
          </cell>
          <cell r="B85" t="str">
            <v>Boca de lobo simples c/ grelha de concreto-BLS 01</v>
          </cell>
          <cell r="C85" t="str">
            <v/>
          </cell>
          <cell r="D85" t="str">
            <v/>
          </cell>
          <cell r="E85" t="str">
            <v>un</v>
          </cell>
          <cell r="F85">
            <v>12</v>
          </cell>
          <cell r="G85">
            <v>203.51</v>
          </cell>
        </row>
        <row r="86">
          <cell r="A86" t="str">
            <v>04.960.02</v>
          </cell>
          <cell r="B86" t="str">
            <v>Boca de lobo simples c/ grelha de concreto-BLS 02</v>
          </cell>
          <cell r="C86" t="str">
            <v/>
          </cell>
          <cell r="D86" t="str">
            <v/>
          </cell>
          <cell r="E86" t="str">
            <v>un</v>
          </cell>
          <cell r="F86">
            <v>13</v>
          </cell>
          <cell r="G86">
            <v>257.84</v>
          </cell>
        </row>
        <row r="87">
          <cell r="A87" t="str">
            <v>04.960.03</v>
          </cell>
          <cell r="B87" t="str">
            <v>Boca de lobo simples c/ grelha de concreto-BLS 03</v>
          </cell>
          <cell r="C87" t="str">
            <v/>
          </cell>
          <cell r="D87" t="str">
            <v/>
          </cell>
          <cell r="E87" t="str">
            <v>un</v>
          </cell>
          <cell r="F87">
            <v>7</v>
          </cell>
          <cell r="G87">
            <v>312.23</v>
          </cell>
        </row>
        <row r="88">
          <cell r="A88" t="str">
            <v>04.961.02</v>
          </cell>
          <cell r="B88" t="str">
            <v>Boca de lobo dupla c/ grelha de concreto-BLD 02</v>
          </cell>
          <cell r="C88" t="str">
            <v/>
          </cell>
          <cell r="D88" t="str">
            <v/>
          </cell>
          <cell r="E88" t="str">
            <v>un</v>
          </cell>
          <cell r="F88">
            <v>3</v>
          </cell>
          <cell r="G88">
            <v>476.56</v>
          </cell>
        </row>
        <row r="89">
          <cell r="A89" t="str">
            <v>04.999.01</v>
          </cell>
          <cell r="B89" t="str">
            <v>Remoção de bueiros existentes</v>
          </cell>
          <cell r="C89" t="str">
            <v/>
          </cell>
          <cell r="D89" t="str">
            <v/>
          </cell>
          <cell r="E89" t="str">
            <v>m</v>
          </cell>
          <cell r="F89">
            <v>65</v>
          </cell>
          <cell r="G89">
            <v>13.06</v>
          </cell>
        </row>
        <row r="90">
          <cell r="A90" t="str">
            <v>04.999.02</v>
          </cell>
          <cell r="B90" t="str">
            <v>Demolição de dispositivos de concreto</v>
          </cell>
          <cell r="C90" t="str">
            <v>DNER-ES296/97</v>
          </cell>
          <cell r="D90" t="str">
            <v/>
          </cell>
          <cell r="E90" t="str">
            <v>m3</v>
          </cell>
          <cell r="F90">
            <v>69.6</v>
          </cell>
          <cell r="G90">
            <v>12.58</v>
          </cell>
        </row>
        <row r="91">
          <cell r="A91" t="str">
            <v>P 04.100.07</v>
          </cell>
          <cell r="B91" t="str">
            <v>Execução de galerias D=0,40 c/ lastro de brita</v>
          </cell>
          <cell r="C91" t="str">
            <v/>
          </cell>
          <cell r="D91" t="str">
            <v/>
          </cell>
          <cell r="E91" t="str">
            <v>m</v>
          </cell>
          <cell r="F91">
            <v>2037</v>
          </cell>
          <cell r="G91">
            <v>41.68</v>
          </cell>
        </row>
        <row r="92">
          <cell r="A92" t="str">
            <v>P 04.100.09</v>
          </cell>
          <cell r="B92" t="str">
            <v>Execução de galerias D=0,60 c/ lastro de brita</v>
          </cell>
          <cell r="C92" t="str">
            <v/>
          </cell>
          <cell r="D92" t="str">
            <v/>
          </cell>
          <cell r="E92" t="str">
            <v>m</v>
          </cell>
          <cell r="F92">
            <v>529</v>
          </cell>
          <cell r="G92">
            <v>100.67</v>
          </cell>
        </row>
        <row r="93">
          <cell r="A93" t="str">
            <v>P 04.100.08</v>
          </cell>
          <cell r="B93" t="str">
            <v>Execução de galerias D=0,40 c/ lastro de concreto</v>
          </cell>
          <cell r="C93" t="str">
            <v/>
          </cell>
          <cell r="D93" t="str">
            <v/>
          </cell>
          <cell r="E93" t="str">
            <v>m</v>
          </cell>
          <cell r="F93">
            <v>287</v>
          </cell>
          <cell r="G93">
            <v>58.65</v>
          </cell>
        </row>
        <row r="94">
          <cell r="A94" t="str">
            <v>P 04.100.10</v>
          </cell>
          <cell r="B94" t="str">
            <v>Execução de galerias D=0,60 c/ lastro de concreto</v>
          </cell>
          <cell r="C94" t="str">
            <v/>
          </cell>
          <cell r="D94" t="str">
            <v/>
          </cell>
          <cell r="E94" t="str">
            <v>m</v>
          </cell>
          <cell r="F94">
            <v>111</v>
          </cell>
          <cell r="G94">
            <v>131.66</v>
          </cell>
        </row>
        <row r="95">
          <cell r="A95" t="str">
            <v>DER72350b</v>
          </cell>
          <cell r="B95" t="str">
            <v>Boca para BSTC D=40cm - Normal</v>
          </cell>
          <cell r="C95" t="str">
            <v/>
          </cell>
          <cell r="D95" t="str">
            <v/>
          </cell>
          <cell r="E95" t="str">
            <v>un</v>
          </cell>
          <cell r="F95">
            <v>4</v>
          </cell>
          <cell r="G95">
            <v>147.57</v>
          </cell>
        </row>
        <row r="96">
          <cell r="A96" t="str">
            <v>04.101.01</v>
          </cell>
          <cell r="B96" t="str">
            <v>Boca de BSTC D=0.60m-normal</v>
          </cell>
          <cell r="C96" t="str">
            <v>DNER-ES284/97</v>
          </cell>
          <cell r="D96" t="str">
            <v/>
          </cell>
          <cell r="E96" t="str">
            <v>un</v>
          </cell>
          <cell r="F96">
            <v>6</v>
          </cell>
          <cell r="G96">
            <v>299.62</v>
          </cell>
        </row>
        <row r="97">
          <cell r="A97" t="str">
            <v>P 04.100.06</v>
          </cell>
          <cell r="B97" t="str">
            <v>Galeria D=0,40m envelopada</v>
          </cell>
          <cell r="C97" t="str">
            <v/>
          </cell>
          <cell r="D97" t="str">
            <v/>
          </cell>
          <cell r="E97" t="str">
            <v>m</v>
          </cell>
          <cell r="F97">
            <v>36</v>
          </cell>
          <cell r="G97">
            <v>103.37</v>
          </cell>
        </row>
        <row r="98">
          <cell r="A98" t="str">
            <v>P 04.100.12</v>
          </cell>
          <cell r="B98" t="str">
            <v>Galeria D=0,60m envelopada</v>
          </cell>
          <cell r="C98" t="str">
            <v/>
          </cell>
          <cell r="D98" t="str">
            <v/>
          </cell>
          <cell r="E98" t="str">
            <v>m</v>
          </cell>
          <cell r="F98">
            <v>23</v>
          </cell>
          <cell r="G98">
            <v>191.7</v>
          </cell>
        </row>
        <row r="99">
          <cell r="A99" t="str">
            <v>P.04.100.14</v>
          </cell>
          <cell r="B99" t="str">
            <v>Caixa de ligação e passagem BSTC, D=80cm, H=1,00m</v>
          </cell>
          <cell r="C99" t="str">
            <v/>
          </cell>
          <cell r="D99" t="str">
            <v/>
          </cell>
          <cell r="E99" t="str">
            <v>un</v>
          </cell>
          <cell r="F99">
            <v>1</v>
          </cell>
          <cell r="G99">
            <v>451.1</v>
          </cell>
        </row>
        <row r="100">
          <cell r="A100" t="str">
            <v>P.04.100.15</v>
          </cell>
          <cell r="B100" t="str">
            <v>Caixa de ligação e passagem BSTC,  D=1,00m, H=1,50m</v>
          </cell>
          <cell r="C100" t="str">
            <v/>
          </cell>
          <cell r="D100" t="str">
            <v/>
          </cell>
          <cell r="E100" t="str">
            <v>un</v>
          </cell>
          <cell r="F100">
            <v>1</v>
          </cell>
          <cell r="G100">
            <v>741.5</v>
          </cell>
        </row>
        <row r="101">
          <cell r="A101" t="str">
            <v>P.04.100.16</v>
          </cell>
          <cell r="B101" t="str">
            <v>Caixa de ligação e passagem BDTC,  D=1,00m, H=1,50m</v>
          </cell>
          <cell r="C101" t="str">
            <v/>
          </cell>
          <cell r="D101" t="str">
            <v/>
          </cell>
          <cell r="E101" t="str">
            <v>un</v>
          </cell>
          <cell r="F101">
            <v>1</v>
          </cell>
          <cell r="G101">
            <v>1174.79</v>
          </cell>
        </row>
        <row r="102">
          <cell r="A102" t="str">
            <v>04.962.01</v>
          </cell>
          <cell r="B102" t="str">
            <v>Caixa de ligação e passagem- CLP 01</v>
          </cell>
          <cell r="C102" t="str">
            <v>DNER-ES287/97</v>
          </cell>
          <cell r="D102" t="str">
            <v/>
          </cell>
          <cell r="E102" t="str">
            <v>un</v>
          </cell>
          <cell r="F102">
            <v>5</v>
          </cell>
          <cell r="G102">
            <v>371.03</v>
          </cell>
        </row>
        <row r="103">
          <cell r="A103" t="str">
            <v>04.962.02</v>
          </cell>
          <cell r="B103" t="str">
            <v>Caixa de ligação e passagem- CLP 02</v>
          </cell>
          <cell r="C103" t="str">
            <v>DNER-ES287/97</v>
          </cell>
          <cell r="D103" t="str">
            <v/>
          </cell>
          <cell r="E103" t="str">
            <v>un</v>
          </cell>
          <cell r="F103">
            <v>3</v>
          </cell>
          <cell r="G103">
            <v>359.92</v>
          </cell>
        </row>
        <row r="104">
          <cell r="A104" t="str">
            <v>04.962.07</v>
          </cell>
          <cell r="B104" t="str">
            <v>Caixa de ligação e passagem- CLP 07</v>
          </cell>
          <cell r="C104" t="str">
            <v>DNER-ES287/97</v>
          </cell>
          <cell r="D104" t="str">
            <v/>
          </cell>
          <cell r="E104" t="str">
            <v>un</v>
          </cell>
          <cell r="F104">
            <v>1</v>
          </cell>
          <cell r="G104">
            <v>443.2</v>
          </cell>
        </row>
        <row r="105">
          <cell r="A105" t="str">
            <v>04.962.08</v>
          </cell>
          <cell r="B105" t="str">
            <v>Caixa de ligação e passagem- CLP 08</v>
          </cell>
          <cell r="C105" t="str">
            <v>DNER-ES287/97</v>
          </cell>
          <cell r="D105" t="str">
            <v/>
          </cell>
          <cell r="E105" t="str">
            <v>un</v>
          </cell>
          <cell r="F105">
            <v>1</v>
          </cell>
          <cell r="G105">
            <v>431.6</v>
          </cell>
        </row>
        <row r="106">
          <cell r="A106" t="str">
            <v>04.963.01</v>
          </cell>
          <cell r="B106" t="str">
            <v>Poço de visita- PVI 01</v>
          </cell>
          <cell r="C106" t="str">
            <v/>
          </cell>
          <cell r="D106" t="str">
            <v/>
          </cell>
          <cell r="E106" t="str">
            <v>un</v>
          </cell>
          <cell r="F106">
            <v>1</v>
          </cell>
          <cell r="G106">
            <v>493.1</v>
          </cell>
        </row>
        <row r="107">
          <cell r="A107" t="str">
            <v>04.963.02</v>
          </cell>
          <cell r="B107" t="str">
            <v>Poço de visita- PVI 02</v>
          </cell>
          <cell r="C107" t="str">
            <v/>
          </cell>
          <cell r="D107" t="str">
            <v/>
          </cell>
          <cell r="E107" t="str">
            <v>un</v>
          </cell>
          <cell r="F107">
            <v>1</v>
          </cell>
          <cell r="G107">
            <v>481.49</v>
          </cell>
        </row>
        <row r="108">
          <cell r="A108" t="str">
            <v>04.963.31</v>
          </cell>
          <cell r="B108" t="str">
            <v>Chaminé dos poços de visita- CPV 01</v>
          </cell>
          <cell r="C108" t="str">
            <v/>
          </cell>
          <cell r="D108" t="str">
            <v/>
          </cell>
          <cell r="E108" t="str">
            <v>un</v>
          </cell>
          <cell r="F108">
            <v>1</v>
          </cell>
          <cell r="G108">
            <v>368.29</v>
          </cell>
        </row>
        <row r="109">
          <cell r="F109" t="str">
            <v>SUB-TOTAL</v>
          </cell>
        </row>
        <row r="111">
          <cell r="B111" t="str">
            <v>OBRAS DE ARTE CORRENTES</v>
          </cell>
        </row>
        <row r="112">
          <cell r="A112" t="str">
            <v>04.001.01</v>
          </cell>
          <cell r="B112" t="str">
            <v>Escavação mecânica,reaterro e compactação (material de 1a categoria)</v>
          </cell>
          <cell r="C112" t="str">
            <v/>
          </cell>
          <cell r="D112" t="str">
            <v/>
          </cell>
          <cell r="E112" t="str">
            <v>m3</v>
          </cell>
          <cell r="F112">
            <v>3714</v>
          </cell>
          <cell r="G112">
            <v>3.03</v>
          </cell>
        </row>
        <row r="113">
          <cell r="A113" t="str">
            <v>DER66050</v>
          </cell>
          <cell r="B113" t="str">
            <v>Corpo de BSTC D=50cm c/ lastro de brita</v>
          </cell>
          <cell r="C113" t="str">
            <v/>
          </cell>
          <cell r="D113" t="str">
            <v/>
          </cell>
          <cell r="E113" t="str">
            <v>m</v>
          </cell>
          <cell r="F113">
            <v>18</v>
          </cell>
          <cell r="G113">
            <v>54.42</v>
          </cell>
        </row>
        <row r="114">
          <cell r="A114" t="str">
            <v>DER72350a</v>
          </cell>
          <cell r="B114" t="str">
            <v>Boca para BSTC D=50cm - Normal</v>
          </cell>
          <cell r="C114" t="str">
            <v/>
          </cell>
          <cell r="D114" t="str">
            <v/>
          </cell>
          <cell r="E114" t="str">
            <v>un</v>
          </cell>
          <cell r="F114">
            <v>1</v>
          </cell>
          <cell r="G114">
            <v>157.56</v>
          </cell>
        </row>
        <row r="115">
          <cell r="A115" t="str">
            <v>04.100.02</v>
          </cell>
          <cell r="B115" t="str">
            <v>Corpo de BSTC D=0.80m</v>
          </cell>
          <cell r="C115" t="str">
            <v>DNER-ES284/97</v>
          </cell>
          <cell r="D115" t="str">
            <v/>
          </cell>
          <cell r="E115" t="str">
            <v>m </v>
          </cell>
          <cell r="F115">
            <v>99</v>
          </cell>
          <cell r="G115">
            <v>201.98</v>
          </cell>
        </row>
        <row r="116">
          <cell r="A116" t="str">
            <v>04.100.03</v>
          </cell>
          <cell r="B116" t="str">
            <v>Corpo de BSTC D=1.00m</v>
          </cell>
          <cell r="C116" t="str">
            <v>DNER-ES284/97</v>
          </cell>
          <cell r="D116" t="str">
            <v/>
          </cell>
          <cell r="E116" t="str">
            <v>m </v>
          </cell>
          <cell r="F116">
            <v>200</v>
          </cell>
          <cell r="G116">
            <v>280.33</v>
          </cell>
        </row>
        <row r="117">
          <cell r="A117" t="str">
            <v>04.101.02</v>
          </cell>
          <cell r="B117" t="str">
            <v>Boca de BSTC D=0.80m-normal</v>
          </cell>
          <cell r="C117" t="str">
            <v>DNER-ES284/97</v>
          </cell>
          <cell r="D117" t="str">
            <v/>
          </cell>
          <cell r="E117" t="str">
            <v>un</v>
          </cell>
          <cell r="F117">
            <v>4</v>
          </cell>
          <cell r="G117">
            <v>494.05</v>
          </cell>
        </row>
        <row r="118">
          <cell r="A118" t="str">
            <v>04.101.03</v>
          </cell>
          <cell r="B118" t="str">
            <v>Boca de BSTC D=1.00m-normal</v>
          </cell>
          <cell r="C118" t="str">
            <v>DNER-ES284/97</v>
          </cell>
          <cell r="D118" t="str">
            <v/>
          </cell>
          <cell r="E118" t="str">
            <v>un</v>
          </cell>
          <cell r="F118">
            <v>3</v>
          </cell>
          <cell r="G118">
            <v>757.56</v>
          </cell>
        </row>
        <row r="119">
          <cell r="A119" t="str">
            <v>04.101.05</v>
          </cell>
          <cell r="B119" t="str">
            <v>Boca de BSTC D=1.50m-normal</v>
          </cell>
          <cell r="C119" t="str">
            <v>DNER-ES284/97</v>
          </cell>
          <cell r="D119" t="str">
            <v/>
          </cell>
          <cell r="E119" t="str">
            <v>un</v>
          </cell>
          <cell r="F119">
            <v>3</v>
          </cell>
          <cell r="G119">
            <v>1942.12</v>
          </cell>
        </row>
        <row r="120">
          <cell r="A120" t="str">
            <v>04.110.01</v>
          </cell>
          <cell r="B120" t="str">
            <v>Corpo de BDTC D=1.00m</v>
          </cell>
          <cell r="C120" t="str">
            <v>DNER-ES284/97</v>
          </cell>
          <cell r="D120" t="str">
            <v/>
          </cell>
          <cell r="E120" t="str">
            <v>m</v>
          </cell>
          <cell r="F120">
            <v>142</v>
          </cell>
          <cell r="G120">
            <v>572.14</v>
          </cell>
        </row>
        <row r="121">
          <cell r="A121" t="str">
            <v>04.110.02</v>
          </cell>
          <cell r="B121" t="str">
            <v>Corpo de BDTC D=1.20m</v>
          </cell>
          <cell r="C121" t="str">
            <v>DNER-ES284/97</v>
          </cell>
          <cell r="D121" t="str">
            <v/>
          </cell>
          <cell r="E121" t="str">
            <v>m</v>
          </cell>
          <cell r="F121">
            <v>78</v>
          </cell>
          <cell r="G121">
            <v>745.38</v>
          </cell>
        </row>
        <row r="122">
          <cell r="A122" t="str">
            <v>04.111.01</v>
          </cell>
          <cell r="B122" t="str">
            <v>Boca de BDTC D=1.00m-normal</v>
          </cell>
          <cell r="C122" t="str">
            <v>DNER-ES284/97</v>
          </cell>
          <cell r="D122" t="str">
            <v/>
          </cell>
          <cell r="E122" t="str">
            <v>un</v>
          </cell>
          <cell r="F122">
            <v>5</v>
          </cell>
          <cell r="G122">
            <v>1056.62</v>
          </cell>
        </row>
        <row r="123">
          <cell r="A123" t="str">
            <v>04.111.02</v>
          </cell>
          <cell r="B123" t="str">
            <v>Boca de BDTC D=1.20m-normal</v>
          </cell>
          <cell r="C123" t="str">
            <v>DNER-ES284/97</v>
          </cell>
          <cell r="D123" t="str">
            <v/>
          </cell>
          <cell r="E123" t="str">
            <v>un</v>
          </cell>
          <cell r="F123">
            <v>2</v>
          </cell>
          <cell r="G123">
            <v>1521.54</v>
          </cell>
        </row>
        <row r="124">
          <cell r="A124" t="str">
            <v>DER67700</v>
          </cell>
          <cell r="B124" t="str">
            <v>Corpo de BTTC D=0.80m c/enrocamento e laje</v>
          </cell>
          <cell r="C124" t="str">
            <v/>
          </cell>
          <cell r="D124" t="str">
            <v/>
          </cell>
          <cell r="E124" t="str">
            <v>m</v>
          </cell>
          <cell r="F124">
            <v>31</v>
          </cell>
          <cell r="G124">
            <v>599.96</v>
          </cell>
        </row>
        <row r="125">
          <cell r="A125" t="str">
            <v>DER73550</v>
          </cell>
          <cell r="B125" t="str">
            <v>Boca de BTTC D=0,80m-normal</v>
          </cell>
          <cell r="C125" t="str">
            <v/>
          </cell>
          <cell r="D125" t="str">
            <v/>
          </cell>
          <cell r="E125" t="str">
            <v>un</v>
          </cell>
          <cell r="F125">
            <v>2</v>
          </cell>
          <cell r="G125">
            <v>685.42</v>
          </cell>
        </row>
        <row r="126">
          <cell r="A126" t="str">
            <v>P 04.100.23</v>
          </cell>
          <cell r="B126" t="str">
            <v>Bueiro Met.Corrug.circular, T.Armco,  c/Epoxy-bonded, MP-100, D=1,50 m, E=2,0mm</v>
          </cell>
          <cell r="C126" t="str">
            <v/>
          </cell>
          <cell r="D126" t="str">
            <v/>
          </cell>
          <cell r="E126" t="str">
            <v>m</v>
          </cell>
          <cell r="F126">
            <v>54</v>
          </cell>
          <cell r="G126">
            <v>510.8</v>
          </cell>
        </row>
        <row r="127">
          <cell r="F127" t="str">
            <v>SUB-TOTAL</v>
          </cell>
        </row>
        <row r="128">
          <cell r="B128" t="str">
            <v>OBRAS COMPLEMENTARES</v>
          </cell>
        </row>
        <row r="129">
          <cell r="A129" t="str">
            <v>05.100.00</v>
          </cell>
          <cell r="B129" t="str">
            <v>Enleivamento</v>
          </cell>
          <cell r="C129" t="str">
            <v>DNER-ES341/97</v>
          </cell>
          <cell r="D129" t="str">
            <v/>
          </cell>
          <cell r="E129" t="str">
            <v>m2</v>
          </cell>
          <cell r="F129">
            <v>77733</v>
          </cell>
          <cell r="G129">
            <v>2.06</v>
          </cell>
        </row>
        <row r="130">
          <cell r="A130" t="str">
            <v>P 05.100.02</v>
          </cell>
          <cell r="B130" t="str">
            <v>Fornecimento e plantio de árvore selecionada</v>
          </cell>
          <cell r="C130" t="str">
            <v/>
          </cell>
          <cell r="D130" t="str">
            <v/>
          </cell>
          <cell r="E130" t="str">
            <v>un</v>
          </cell>
          <cell r="F130">
            <v>251</v>
          </cell>
          <cell r="G130">
            <v>6.02</v>
          </cell>
        </row>
        <row r="131">
          <cell r="A131" t="str">
            <v>05.102.00</v>
          </cell>
          <cell r="B131" t="str">
            <v>Hidrossemeadura</v>
          </cell>
          <cell r="C131" t="str">
            <v>DNER-ES341/97</v>
          </cell>
          <cell r="D131" t="str">
            <v/>
          </cell>
          <cell r="E131" t="str">
            <v>m2</v>
          </cell>
          <cell r="F131">
            <v>241</v>
          </cell>
          <cell r="G131">
            <v>0.49</v>
          </cell>
        </row>
        <row r="132">
          <cell r="A132" t="str">
            <v>DER81950</v>
          </cell>
          <cell r="B132" t="str">
            <v>Calçada em lastro de brita c/revestimento em concreto</v>
          </cell>
          <cell r="C132" t="str">
            <v/>
          </cell>
          <cell r="D132" t="str">
            <v/>
          </cell>
          <cell r="E132" t="str">
            <v>m2</v>
          </cell>
          <cell r="F132">
            <v>13620</v>
          </cell>
          <cell r="G132">
            <v>8.94</v>
          </cell>
        </row>
        <row r="133">
          <cell r="A133" t="str">
            <v>05.301.01</v>
          </cell>
          <cell r="B133" t="str">
            <v>Alvenaria tijolos</v>
          </cell>
          <cell r="C133" t="str">
            <v/>
          </cell>
          <cell r="D133" t="str">
            <v/>
          </cell>
          <cell r="E133" t="str">
            <v>m2</v>
          </cell>
          <cell r="F133">
            <v>200</v>
          </cell>
          <cell r="G133">
            <v>24.32</v>
          </cell>
        </row>
        <row r="134">
          <cell r="A134" t="str">
            <v>P 05.300.00</v>
          </cell>
          <cell r="B134" t="str">
            <v>Abrigos para passageiros</v>
          </cell>
          <cell r="C134" t="str">
            <v/>
          </cell>
          <cell r="D134" t="str">
            <v/>
          </cell>
          <cell r="E134" t="str">
            <v>un</v>
          </cell>
          <cell r="F134">
            <v>8</v>
          </cell>
          <cell r="G134">
            <v>832.7</v>
          </cell>
        </row>
      </sheetData>
      <sheetData sheetId="10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50000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200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100</v>
          </cell>
          <cell r="G16">
            <v>26.75</v>
          </cell>
        </row>
        <row r="17">
          <cell r="A17" t="str">
            <v>01.100.12</v>
          </cell>
          <cell r="B17" t="str">
            <v>Escavação,carga e transportes de material de 1a categoria DMT= 600 a 800m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113272</v>
          </cell>
          <cell r="G17">
            <v>2.19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14085</v>
          </cell>
          <cell r="G18">
            <v>3.26</v>
          </cell>
        </row>
        <row r="19">
          <cell r="A19" t="str">
            <v>DER50385</v>
          </cell>
          <cell r="B19" t="str">
            <v>Esc.  Carga e Transp. de mat. 1a cat. c/ CB 26000&lt;DMT&lt;28000m</v>
          </cell>
          <cell r="C19" t="str">
            <v/>
          </cell>
          <cell r="D19" t="str">
            <v/>
          </cell>
          <cell r="E19" t="str">
            <v>m3</v>
          </cell>
          <cell r="F19">
            <v>17676</v>
          </cell>
          <cell r="G19">
            <v>15.02</v>
          </cell>
        </row>
        <row r="20">
          <cell r="A20" t="str">
            <v>01.101.12</v>
          </cell>
          <cell r="B20" t="str">
            <v>Escavação,carga e transportes de material de 2a categoria,c/CB,  DMT 600 a 800m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75515</v>
          </cell>
          <cell r="G20">
            <v>3.23</v>
          </cell>
        </row>
        <row r="21">
          <cell r="A21" t="str">
            <v>01.101.19</v>
          </cell>
          <cell r="B21" t="str">
            <v>Escavação,carga e transportes de material de 2a categoria,c/CB,  DMT 2000 a 3000m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12149</v>
          </cell>
          <cell r="G21">
            <v>4.51</v>
          </cell>
        </row>
        <row r="22">
          <cell r="A22" t="str">
            <v>DER52101</v>
          </cell>
          <cell r="B22" t="str">
            <v>Esc. Carga e Transp. de solos moles 1200&lt;DMT&lt;=1400m</v>
          </cell>
          <cell r="C22" t="str">
            <v/>
          </cell>
          <cell r="D22" t="str">
            <v/>
          </cell>
          <cell r="E22" t="str">
            <v>m3</v>
          </cell>
          <cell r="F22">
            <v>13597</v>
          </cell>
          <cell r="G22">
            <v>4.74</v>
          </cell>
        </row>
        <row r="23">
          <cell r="A23" t="str">
            <v>01.510.00</v>
          </cell>
          <cell r="B23" t="str">
            <v>Compactação de aterros a 95%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168653</v>
          </cell>
          <cell r="G23">
            <v>0.79</v>
          </cell>
        </row>
        <row r="24">
          <cell r="A24" t="str">
            <v>01.511.00</v>
          </cell>
          <cell r="B24" t="str">
            <v>Compactação de aterros a 100%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21862</v>
          </cell>
          <cell r="G24">
            <v>1.36</v>
          </cell>
        </row>
        <row r="25">
          <cell r="F25" t="str">
            <v>SUB-TOTAL</v>
          </cell>
        </row>
        <row r="27">
          <cell r="B27" t="str">
            <v>PAVIMENTAÇÃO</v>
          </cell>
        </row>
        <row r="28">
          <cell r="A28" t="str">
            <v>02.000.00</v>
          </cell>
          <cell r="B28" t="str">
            <v>Regularização do subleito</v>
          </cell>
          <cell r="C28" t="str">
            <v/>
          </cell>
          <cell r="D28" t="str">
            <v/>
          </cell>
          <cell r="E28" t="str">
            <v>m2</v>
          </cell>
          <cell r="F28">
            <v>54585</v>
          </cell>
          <cell r="G28">
            <v>0.3</v>
          </cell>
        </row>
        <row r="29">
          <cell r="A29" t="str">
            <v>DER53130</v>
          </cell>
          <cell r="B29" t="str">
            <v>Camada de macadame seco</v>
          </cell>
          <cell r="C29" t="str">
            <v/>
          </cell>
          <cell r="D29" t="str">
            <v/>
          </cell>
          <cell r="E29" t="str">
            <v>m3</v>
          </cell>
          <cell r="F29">
            <v>9402</v>
          </cell>
          <cell r="G29">
            <v>21.86</v>
          </cell>
        </row>
        <row r="30">
          <cell r="A30" t="str">
            <v>02.230.00</v>
          </cell>
          <cell r="B30" t="str">
            <v>Base brita graduada</v>
          </cell>
          <cell r="C30" t="str">
            <v>DNER-ES303/97</v>
          </cell>
          <cell r="D30" t="str">
            <v/>
          </cell>
          <cell r="E30" t="str">
            <v>m3</v>
          </cell>
          <cell r="F30">
            <v>7485</v>
          </cell>
          <cell r="G30">
            <v>28.06</v>
          </cell>
        </row>
        <row r="31">
          <cell r="A31" t="str">
            <v>02.300.00</v>
          </cell>
          <cell r="B31" t="str">
            <v>Imprimação - Fornecimento, transporte e execução</v>
          </cell>
          <cell r="C31" t="str">
            <v>DNER-ES306/97</v>
          </cell>
          <cell r="D31" t="str">
            <v/>
          </cell>
          <cell r="E31" t="str">
            <v>m2</v>
          </cell>
          <cell r="F31">
            <v>49751</v>
          </cell>
          <cell r="G31">
            <v>1.11</v>
          </cell>
        </row>
        <row r="32">
          <cell r="A32" t="str">
            <v>02.400.00</v>
          </cell>
          <cell r="B32" t="str">
            <v>Pintura de ligação - Fornec., transporte e execução</v>
          </cell>
          <cell r="C32" t="str">
            <v>DNER-ES307/97</v>
          </cell>
          <cell r="D32" t="str">
            <v/>
          </cell>
          <cell r="E32" t="str">
            <v>m2</v>
          </cell>
          <cell r="F32">
            <v>113720</v>
          </cell>
          <cell r="G32">
            <v>0.41</v>
          </cell>
        </row>
        <row r="33">
          <cell r="A33" t="str">
            <v>02.540.01</v>
          </cell>
          <cell r="B33" t="str">
            <v>Concreto betuminoso usinado a quente - usina 100/140 t/h</v>
          </cell>
          <cell r="C33" t="str">
            <v>DNER-ES313/97</v>
          </cell>
          <cell r="D33" t="str">
            <v/>
          </cell>
          <cell r="E33" t="str">
            <v>t</v>
          </cell>
          <cell r="F33">
            <v>13239</v>
          </cell>
          <cell r="G33">
            <v>67.64</v>
          </cell>
        </row>
        <row r="34">
          <cell r="A34" t="str">
            <v>DER82200a</v>
          </cell>
          <cell r="B34" t="str">
            <v>Remoção de camada granular</v>
          </cell>
          <cell r="C34" t="str">
            <v/>
          </cell>
          <cell r="D34" t="str">
            <v/>
          </cell>
          <cell r="E34" t="str">
            <v>m3</v>
          </cell>
          <cell r="F34">
            <v>1626</v>
          </cell>
          <cell r="G34">
            <v>4.67</v>
          </cell>
        </row>
        <row r="35">
          <cell r="A35" t="str">
            <v>DER82200</v>
          </cell>
          <cell r="B35" t="str">
            <v>Remoção de revestimento de CBUQ</v>
          </cell>
          <cell r="C35" t="str">
            <v/>
          </cell>
          <cell r="D35" t="str">
            <v/>
          </cell>
          <cell r="E35" t="str">
            <v>m3</v>
          </cell>
          <cell r="F35">
            <v>1626</v>
          </cell>
          <cell r="G35">
            <v>5.73</v>
          </cell>
        </row>
        <row r="36">
          <cell r="F36" t="str">
            <v>SUB-TOTAL</v>
          </cell>
        </row>
        <row r="38">
          <cell r="B38" t="str">
            <v>DRENAGEM</v>
          </cell>
        </row>
        <row r="39">
          <cell r="A39" t="str">
            <v>04.000.00</v>
          </cell>
          <cell r="B39" t="str">
            <v>Escavação manual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157</v>
          </cell>
          <cell r="G39">
            <v>17.57</v>
          </cell>
        </row>
        <row r="40">
          <cell r="A40" t="str">
            <v>04.001.00</v>
          </cell>
          <cell r="B40" t="str">
            <v>Escavação mecânica em material de 1a categoria</v>
          </cell>
          <cell r="C40" t="str">
            <v/>
          </cell>
          <cell r="D40" t="str">
            <v/>
          </cell>
          <cell r="E40" t="str">
            <v>m3</v>
          </cell>
          <cell r="F40">
            <v>1085</v>
          </cell>
          <cell r="G40">
            <v>2.09</v>
          </cell>
        </row>
        <row r="41">
          <cell r="A41" t="str">
            <v>04.001.01</v>
          </cell>
          <cell r="B41" t="str">
            <v>Escavação mecânica,reaterro e compactação (material de 1a categoria)</v>
          </cell>
          <cell r="C41" t="str">
            <v/>
          </cell>
          <cell r="D41" t="str">
            <v/>
          </cell>
          <cell r="E41" t="str">
            <v>m3</v>
          </cell>
          <cell r="F41">
            <v>1888</v>
          </cell>
          <cell r="G41">
            <v>3.03</v>
          </cell>
        </row>
        <row r="42">
          <cell r="A42" t="str">
            <v>04.401.02</v>
          </cell>
          <cell r="B42" t="str">
            <v>Valeta de prot. de aterro c/ revest. vegetal VPA 02</v>
          </cell>
          <cell r="C42" t="str">
            <v/>
          </cell>
          <cell r="D42" t="str">
            <v/>
          </cell>
          <cell r="E42" t="str">
            <v>m</v>
          </cell>
          <cell r="F42">
            <v>805</v>
          </cell>
          <cell r="G42">
            <v>24.32</v>
          </cell>
        </row>
        <row r="43">
          <cell r="A43" t="str">
            <v>04.500.06</v>
          </cell>
          <cell r="B43" t="str">
            <v>Dreno longit. profundo p/cortes em solo- DPS 06</v>
          </cell>
          <cell r="C43" t="str">
            <v>DNER-ES292/97</v>
          </cell>
          <cell r="D43" t="str">
            <v/>
          </cell>
          <cell r="E43" t="str">
            <v>m</v>
          </cell>
          <cell r="F43">
            <v>1023</v>
          </cell>
          <cell r="G43">
            <v>34.94</v>
          </cell>
        </row>
        <row r="44">
          <cell r="A44" t="str">
            <v>04.502.02</v>
          </cell>
          <cell r="B44" t="str">
            <v>Boca de saída p/ dreno longit. profundo- BSD 02</v>
          </cell>
          <cell r="C44" t="str">
            <v/>
          </cell>
          <cell r="D44" t="str">
            <v/>
          </cell>
          <cell r="E44" t="str">
            <v>un</v>
          </cell>
          <cell r="F44">
            <v>4</v>
          </cell>
          <cell r="G44">
            <v>49.08</v>
          </cell>
        </row>
        <row r="45">
          <cell r="A45" t="str">
            <v>04.510.03</v>
          </cell>
          <cell r="B45" t="str">
            <v>Dreno sub- superficial- DSS 03</v>
          </cell>
          <cell r="C45" t="str">
            <v>DNER-ES294/97</v>
          </cell>
          <cell r="D45" t="str">
            <v/>
          </cell>
          <cell r="E45" t="str">
            <v>m</v>
          </cell>
          <cell r="F45">
            <v>1095</v>
          </cell>
          <cell r="G45">
            <v>3.71</v>
          </cell>
        </row>
        <row r="46">
          <cell r="A46" t="str">
            <v>04.511.01</v>
          </cell>
          <cell r="B46" t="str">
            <v>Boca de saída p/ dreno sub-superficial-BSD 03</v>
          </cell>
          <cell r="C46" t="str">
            <v/>
          </cell>
          <cell r="D46" t="str">
            <v/>
          </cell>
          <cell r="E46" t="str">
            <v>un</v>
          </cell>
          <cell r="F46">
            <v>6</v>
          </cell>
          <cell r="G46">
            <v>20.86</v>
          </cell>
        </row>
        <row r="47">
          <cell r="A47" t="str">
            <v>04.900.04</v>
          </cell>
          <cell r="B47" t="str">
            <v>Sarjeta triangular de concreto-STC 04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264</v>
          </cell>
          <cell r="G47">
            <v>12.93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678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572</v>
          </cell>
          <cell r="G49">
            <v>19.17</v>
          </cell>
        </row>
        <row r="50">
          <cell r="A50" t="str">
            <v>04.910.05</v>
          </cell>
          <cell r="B50" t="str">
            <v>Meio-fio de concreto-MFC 05</v>
          </cell>
          <cell r="C50" t="str">
            <v>DNER-ES290/97</v>
          </cell>
          <cell r="D50" t="str">
            <v/>
          </cell>
          <cell r="E50" t="str">
            <v>m</v>
          </cell>
          <cell r="F50">
            <v>2286</v>
          </cell>
          <cell r="G50">
            <v>10.54</v>
          </cell>
        </row>
        <row r="51">
          <cell r="A51" t="str">
            <v>DER78150a</v>
          </cell>
          <cell r="B51" t="str">
            <v>Caixa coletora de sarjeta - CCS, D=60cm E H=1,5m</v>
          </cell>
          <cell r="C51" t="str">
            <v/>
          </cell>
          <cell r="D51" t="str">
            <v/>
          </cell>
          <cell r="E51" t="str">
            <v>un</v>
          </cell>
          <cell r="F51">
            <v>2</v>
          </cell>
          <cell r="G51">
            <v>500.45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2</v>
          </cell>
          <cell r="G52">
            <v>568.85</v>
          </cell>
        </row>
        <row r="53">
          <cell r="A53" t="str">
            <v>04.941.03</v>
          </cell>
          <cell r="B53" t="str">
            <v>Descida d'água de aterros em degraus-DAD 03</v>
          </cell>
          <cell r="C53" t="str">
            <v>DNER-ES291/97</v>
          </cell>
          <cell r="D53" t="str">
            <v/>
          </cell>
          <cell r="E53" t="str">
            <v>m</v>
          </cell>
          <cell r="F53">
            <v>3</v>
          </cell>
          <cell r="G53">
            <v>79.97</v>
          </cell>
        </row>
        <row r="54">
          <cell r="A54" t="str">
            <v>04.950.01</v>
          </cell>
          <cell r="B54" t="str">
            <v>Dissipador de energia- DES 01</v>
          </cell>
          <cell r="C54" t="str">
            <v>DNER-ES283/97</v>
          </cell>
          <cell r="D54" t="str">
            <v/>
          </cell>
          <cell r="E54" t="str">
            <v>un</v>
          </cell>
          <cell r="F54">
            <v>3</v>
          </cell>
          <cell r="G54">
            <v>93</v>
          </cell>
        </row>
        <row r="55">
          <cell r="A55" t="str">
            <v>04.960.01</v>
          </cell>
          <cell r="B55" t="str">
            <v>Boca de lobo simples c/ grelha de concreto-BLS 01</v>
          </cell>
          <cell r="C55" t="str">
            <v/>
          </cell>
          <cell r="D55" t="str">
            <v/>
          </cell>
          <cell r="E55" t="str">
            <v>un</v>
          </cell>
          <cell r="F55">
            <v>4</v>
          </cell>
          <cell r="G55">
            <v>203.51</v>
          </cell>
        </row>
        <row r="56">
          <cell r="A56" t="str">
            <v>04.960.02</v>
          </cell>
          <cell r="B56" t="str">
            <v>Boca de lobo simples c/ grelha de concreto-BLS 02</v>
          </cell>
          <cell r="C56" t="str">
            <v/>
          </cell>
          <cell r="D56" t="str">
            <v/>
          </cell>
          <cell r="E56" t="str">
            <v>un</v>
          </cell>
          <cell r="F56">
            <v>4</v>
          </cell>
          <cell r="G56">
            <v>257.84</v>
          </cell>
        </row>
        <row r="57">
          <cell r="A57" t="str">
            <v>04.962.01</v>
          </cell>
          <cell r="B57" t="str">
            <v>Caixa de ligação e passagem- CLP 01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1</v>
          </cell>
          <cell r="G57">
            <v>371.03</v>
          </cell>
        </row>
        <row r="58">
          <cell r="A58" t="str">
            <v>04.962.15</v>
          </cell>
          <cell r="B58" t="str">
            <v>Caixa de ligação e passagem- CLP 15</v>
          </cell>
          <cell r="C58" t="str">
            <v>DNER-ES287/97</v>
          </cell>
          <cell r="D58" t="str">
            <v/>
          </cell>
          <cell r="E58" t="str">
            <v>un</v>
          </cell>
          <cell r="F58">
            <v>1</v>
          </cell>
          <cell r="G58">
            <v>683.07</v>
          </cell>
        </row>
        <row r="59">
          <cell r="A59" t="str">
            <v>P 04.100.07</v>
          </cell>
          <cell r="B59" t="str">
            <v>Execução de galerias D=0,40 c/ lastro de brita</v>
          </cell>
          <cell r="C59" t="str">
            <v/>
          </cell>
          <cell r="D59" t="str">
            <v/>
          </cell>
          <cell r="E59" t="str">
            <v>m</v>
          </cell>
          <cell r="F59">
            <v>317</v>
          </cell>
          <cell r="G59">
            <v>41.68</v>
          </cell>
        </row>
        <row r="60">
          <cell r="A60" t="str">
            <v>P 04.100.09</v>
          </cell>
          <cell r="B60" t="str">
            <v>Execução de galerias D=0,60 c/ lastro de brita</v>
          </cell>
          <cell r="C60" t="str">
            <v/>
          </cell>
          <cell r="D60" t="str">
            <v/>
          </cell>
          <cell r="E60" t="str">
            <v>m</v>
          </cell>
          <cell r="F60">
            <v>40</v>
          </cell>
          <cell r="G60">
            <v>100.67</v>
          </cell>
        </row>
        <row r="61">
          <cell r="A61" t="str">
            <v>P 04.100.08</v>
          </cell>
          <cell r="B61" t="str">
            <v>Execução de galerias D=0,40 c/ lastro de concreto</v>
          </cell>
          <cell r="C61" t="str">
            <v/>
          </cell>
          <cell r="D61" t="str">
            <v/>
          </cell>
          <cell r="E61" t="str">
            <v>m</v>
          </cell>
          <cell r="F61">
            <v>86</v>
          </cell>
          <cell r="G61">
            <v>58.65</v>
          </cell>
        </row>
        <row r="62">
          <cell r="A62" t="str">
            <v>P 04.100.10</v>
          </cell>
          <cell r="B62" t="str">
            <v>Execução de galerias D=0,60 c/ lastro de concreto</v>
          </cell>
          <cell r="C62" t="str">
            <v/>
          </cell>
          <cell r="D62" t="str">
            <v/>
          </cell>
          <cell r="E62" t="str">
            <v>m</v>
          </cell>
          <cell r="F62">
            <v>198</v>
          </cell>
          <cell r="G62">
            <v>131.66</v>
          </cell>
        </row>
        <row r="63">
          <cell r="A63" t="str">
            <v>DER72350b</v>
          </cell>
          <cell r="B63" t="str">
            <v>Boca para BSTC D=40cm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4</v>
          </cell>
          <cell r="G63">
            <v>147.57</v>
          </cell>
        </row>
        <row r="64">
          <cell r="A64" t="str">
            <v>04.101.01</v>
          </cell>
          <cell r="B64" t="str">
            <v>Boca de BSTC D=0.60m-normal</v>
          </cell>
          <cell r="C64" t="str">
            <v>DNER-ES284/97</v>
          </cell>
          <cell r="D64" t="str">
            <v/>
          </cell>
          <cell r="E64" t="str">
            <v>un</v>
          </cell>
          <cell r="F64">
            <v>5</v>
          </cell>
          <cell r="G64">
            <v>299.62</v>
          </cell>
        </row>
        <row r="65">
          <cell r="A65" t="str">
            <v>04.963.03</v>
          </cell>
          <cell r="B65" t="str">
            <v>Poço de visita- PVI 03</v>
          </cell>
          <cell r="C65" t="str">
            <v/>
          </cell>
          <cell r="D65" t="str">
            <v/>
          </cell>
          <cell r="E65" t="str">
            <v>un</v>
          </cell>
          <cell r="F65">
            <v>1</v>
          </cell>
          <cell r="G65">
            <v>569.29</v>
          </cell>
        </row>
        <row r="66">
          <cell r="A66" t="str">
            <v>04.991.01</v>
          </cell>
          <cell r="B66" t="str">
            <v>Tampa de concreto p/ caixa coletora(4 nervuras)-TCC 01</v>
          </cell>
          <cell r="C66" t="str">
            <v/>
          </cell>
          <cell r="D66" t="str">
            <v/>
          </cell>
          <cell r="E66" t="str">
            <v>un</v>
          </cell>
          <cell r="F66">
            <v>1</v>
          </cell>
          <cell r="G66">
            <v>48.34</v>
          </cell>
        </row>
        <row r="67">
          <cell r="F67" t="str">
            <v>SUB-TOTAL</v>
          </cell>
        </row>
        <row r="69">
          <cell r="B69" t="str">
            <v>OBRAS DE ARTE ESPECIAIS</v>
          </cell>
        </row>
        <row r="70">
          <cell r="B70" t="str">
            <v>Infra e Mesoestrutura</v>
          </cell>
        </row>
        <row r="71">
          <cell r="A71" t="str">
            <v>DER90150</v>
          </cell>
          <cell r="B71" t="str">
            <v>Escavação em tubulão a céu aberto em material de 1ªcateg.</v>
          </cell>
          <cell r="C71" t="str">
            <v/>
          </cell>
          <cell r="D71" t="str">
            <v/>
          </cell>
          <cell r="E71" t="str">
            <v>m3</v>
          </cell>
          <cell r="F71">
            <v>90</v>
          </cell>
          <cell r="G71">
            <v>184.89</v>
          </cell>
        </row>
        <row r="72">
          <cell r="A72" t="str">
            <v>DER90160</v>
          </cell>
          <cell r="B72" t="str">
            <v>Escavação em tubulão a céu aberto em material de 3ªcateg.</v>
          </cell>
          <cell r="C72" t="str">
            <v/>
          </cell>
          <cell r="D72" t="str">
            <v/>
          </cell>
          <cell r="E72" t="str">
            <v>m3</v>
          </cell>
          <cell r="F72">
            <v>1</v>
          </cell>
          <cell r="G72">
            <v>640.85</v>
          </cell>
        </row>
        <row r="73">
          <cell r="A73" t="str">
            <v>DER90170</v>
          </cell>
          <cell r="B73" t="str">
            <v>Escavação em tubulão sob ar comprimido em material de 1ªcateg.</v>
          </cell>
          <cell r="C73" t="str">
            <v/>
          </cell>
          <cell r="D73" t="str">
            <v/>
          </cell>
          <cell r="E73" t="str">
            <v>m3</v>
          </cell>
          <cell r="F73">
            <v>1</v>
          </cell>
          <cell r="G73">
            <v>742.04</v>
          </cell>
        </row>
        <row r="74">
          <cell r="A74" t="str">
            <v>DER90180</v>
          </cell>
          <cell r="B74" t="str">
            <v>Escavação em tubulão sob ar comprimido em material de 3ªcateg.</v>
          </cell>
          <cell r="C74" t="str">
            <v/>
          </cell>
          <cell r="D74" t="str">
            <v/>
          </cell>
          <cell r="E74" t="str">
            <v>m3</v>
          </cell>
          <cell r="F74">
            <v>110</v>
          </cell>
          <cell r="G74">
            <v>1154.25</v>
          </cell>
        </row>
        <row r="75">
          <cell r="A75" t="str">
            <v>03.371.00</v>
          </cell>
          <cell r="B75" t="str">
            <v>Formas de madeira compensada</v>
          </cell>
          <cell r="C75" t="str">
            <v/>
          </cell>
          <cell r="D75" t="str">
            <v/>
          </cell>
          <cell r="E75" t="str">
            <v>m2</v>
          </cell>
          <cell r="F75">
            <v>331</v>
          </cell>
          <cell r="G75">
            <v>21.86</v>
          </cell>
        </row>
        <row r="76">
          <cell r="A76" t="str">
            <v>03.371.02</v>
          </cell>
          <cell r="B76" t="str">
            <v>Formas de placa compensada plastificada</v>
          </cell>
          <cell r="C76" t="str">
            <v/>
          </cell>
          <cell r="D76" t="str">
            <v/>
          </cell>
          <cell r="E76" t="str">
            <v>m2</v>
          </cell>
          <cell r="F76">
            <v>210</v>
          </cell>
          <cell r="G76">
            <v>30.76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11325</v>
          </cell>
          <cell r="G77">
            <v>2.59</v>
          </cell>
        </row>
        <row r="78">
          <cell r="A78" t="str">
            <v>P 03.327.01</v>
          </cell>
          <cell r="B78" t="str">
            <v>Concreto fck= 25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252</v>
          </cell>
          <cell r="G78">
            <v>163.22</v>
          </cell>
        </row>
        <row r="79">
          <cell r="B79" t="str">
            <v>Superestrutura</v>
          </cell>
        </row>
        <row r="80">
          <cell r="A80" t="str">
            <v>OAE6</v>
          </cell>
          <cell r="B80" t="str">
            <v>Escoramento metálico comum (cimbramento)</v>
          </cell>
          <cell r="C80" t="str">
            <v/>
          </cell>
          <cell r="D80" t="str">
            <v/>
          </cell>
          <cell r="E80" t="str">
            <v>m3</v>
          </cell>
          <cell r="F80">
            <v>9500</v>
          </cell>
          <cell r="G80">
            <v>27.58</v>
          </cell>
        </row>
        <row r="81">
          <cell r="A81" t="str">
            <v>03.371.02</v>
          </cell>
          <cell r="B81" t="str">
            <v>Formas de placa compensada plastificada</v>
          </cell>
          <cell r="C81" t="str">
            <v/>
          </cell>
          <cell r="D81" t="str">
            <v/>
          </cell>
          <cell r="E81" t="str">
            <v>m2</v>
          </cell>
          <cell r="F81">
            <v>2606</v>
          </cell>
          <cell r="G81">
            <v>30.76</v>
          </cell>
        </row>
        <row r="82">
          <cell r="A82" t="str">
            <v>03.371.00</v>
          </cell>
          <cell r="B82" t="str">
            <v>Formas de madeira compensada</v>
          </cell>
          <cell r="C82" t="str">
            <v/>
          </cell>
          <cell r="D82" t="str">
            <v/>
          </cell>
          <cell r="E82" t="str">
            <v>m2</v>
          </cell>
          <cell r="F82">
            <v>928</v>
          </cell>
          <cell r="G82">
            <v>21.86</v>
          </cell>
        </row>
        <row r="83">
          <cell r="A83" t="str">
            <v>03.353.00</v>
          </cell>
          <cell r="B83" t="str">
            <v>Forn., preparo e colocação nas formas, de aço CA-50</v>
          </cell>
          <cell r="C83" t="str">
            <v/>
          </cell>
          <cell r="D83" t="str">
            <v/>
          </cell>
          <cell r="E83" t="str">
            <v>kg</v>
          </cell>
          <cell r="F83">
            <v>119265</v>
          </cell>
          <cell r="G83">
            <v>2.59</v>
          </cell>
        </row>
        <row r="84">
          <cell r="A84" t="str">
            <v>OAE4</v>
          </cell>
          <cell r="B84" t="str">
            <v>Armadura de protensão, fornecimento, bainhas, ancoragens, operações de protensão</v>
          </cell>
          <cell r="C84" t="str">
            <v/>
          </cell>
          <cell r="D84" t="str">
            <v/>
          </cell>
          <cell r="E84" t="str">
            <v>kg</v>
          </cell>
          <cell r="F84">
            <v>45662</v>
          </cell>
          <cell r="G84">
            <v>19.28</v>
          </cell>
        </row>
        <row r="85">
          <cell r="A85" t="str">
            <v>OAE19</v>
          </cell>
          <cell r="B85" t="str">
            <v>Injeção de nata (cabos 12 varas 1/2")</v>
          </cell>
          <cell r="C85" t="str">
            <v/>
          </cell>
          <cell r="D85" t="str">
            <v/>
          </cell>
          <cell r="E85" t="str">
            <v>m</v>
          </cell>
          <cell r="F85">
            <v>1841.2</v>
          </cell>
          <cell r="G85">
            <v>3.65</v>
          </cell>
        </row>
        <row r="86">
          <cell r="A86" t="str">
            <v>OAE1</v>
          </cell>
          <cell r="B86" t="str">
            <v>Ancoragem ativa - Fornecimento, instalação e protensão</v>
          </cell>
          <cell r="C86" t="str">
            <v/>
          </cell>
          <cell r="D86" t="str">
            <v/>
          </cell>
          <cell r="E86" t="str">
            <v>un</v>
          </cell>
          <cell r="F86">
            <v>48</v>
          </cell>
          <cell r="G86">
            <v>682.29</v>
          </cell>
        </row>
        <row r="87">
          <cell r="A87" t="str">
            <v>03.330.00</v>
          </cell>
          <cell r="B87" t="str">
            <v>Concreto fck= 35 MPa-contr. raz. uso ger.</v>
          </cell>
          <cell r="C87" t="str">
            <v/>
          </cell>
          <cell r="D87" t="str">
            <v/>
          </cell>
          <cell r="E87" t="str">
            <v>m3</v>
          </cell>
          <cell r="F87">
            <v>1403</v>
          </cell>
          <cell r="G87">
            <v>166.78</v>
          </cell>
        </row>
        <row r="88">
          <cell r="B88" t="str">
            <v>Diversos</v>
          </cell>
        </row>
        <row r="89">
          <cell r="A89" t="str">
            <v>03.510.00</v>
          </cell>
          <cell r="B89" t="str">
            <v>Aparelho de apoio em neoprene</v>
          </cell>
          <cell r="C89" t="str">
            <v/>
          </cell>
          <cell r="D89" t="str">
            <v/>
          </cell>
          <cell r="E89" t="str">
            <v>kg</v>
          </cell>
          <cell r="F89">
            <v>665</v>
          </cell>
          <cell r="G89">
            <v>86.94</v>
          </cell>
        </row>
        <row r="90">
          <cell r="A90" t="str">
            <v>03.700.01</v>
          </cell>
          <cell r="B90" t="str">
            <v>Guarda corpo em concreto Fck = 18 MPa</v>
          </cell>
          <cell r="C90" t="str">
            <v/>
          </cell>
          <cell r="D90" t="str">
            <v/>
          </cell>
          <cell r="E90" t="str">
            <v>m</v>
          </cell>
          <cell r="F90">
            <v>148</v>
          </cell>
          <cell r="G90">
            <v>80.15</v>
          </cell>
        </row>
        <row r="91">
          <cell r="B91" t="str">
            <v>Barreiras de segurança (C.A.) Tipo New Jersey (312 m)</v>
          </cell>
        </row>
        <row r="92">
          <cell r="A92" t="str">
            <v>03.371.01</v>
          </cell>
          <cell r="B92" t="str">
            <v>Formas de placa compensada resinada</v>
          </cell>
          <cell r="C92" t="str">
            <v/>
          </cell>
          <cell r="D92" t="str">
            <v/>
          </cell>
          <cell r="E92" t="str">
            <v>m2</v>
          </cell>
          <cell r="F92">
            <v>561.6</v>
          </cell>
          <cell r="G92">
            <v>21.86</v>
          </cell>
        </row>
        <row r="93">
          <cell r="A93" t="str">
            <v>03.353.00</v>
          </cell>
          <cell r="B93" t="str">
            <v>Forn., preparo e colocação nas formas, de aço CA-50</v>
          </cell>
          <cell r="C93" t="str">
            <v/>
          </cell>
          <cell r="D93" t="str">
            <v/>
          </cell>
          <cell r="E93" t="str">
            <v>kg</v>
          </cell>
          <cell r="F93">
            <v>4368</v>
          </cell>
          <cell r="G93">
            <v>2.59</v>
          </cell>
        </row>
        <row r="94">
          <cell r="A94" t="str">
            <v>03.326.00</v>
          </cell>
          <cell r="B94" t="str">
            <v>Concreto fck= 20 MPa-contr. raz. uso ger. </v>
          </cell>
          <cell r="C94" t="str">
            <v/>
          </cell>
          <cell r="D94" t="str">
            <v/>
          </cell>
          <cell r="E94" t="str">
            <v>m3</v>
          </cell>
          <cell r="F94">
            <v>73</v>
          </cell>
          <cell r="G94">
            <v>149.2</v>
          </cell>
        </row>
        <row r="95">
          <cell r="B95" t="str">
            <v>Placas de aproximação( 04 unidades)</v>
          </cell>
        </row>
        <row r="96">
          <cell r="A96" t="str">
            <v>03.371.00</v>
          </cell>
          <cell r="B96" t="str">
            <v>Formas de madeira compensada</v>
          </cell>
          <cell r="C96" t="str">
            <v/>
          </cell>
          <cell r="D96" t="str">
            <v/>
          </cell>
          <cell r="E96" t="str">
            <v>m2</v>
          </cell>
          <cell r="F96">
            <v>32</v>
          </cell>
          <cell r="G96">
            <v>21.86</v>
          </cell>
        </row>
        <row r="97">
          <cell r="A97" t="str">
            <v>03.353.00</v>
          </cell>
          <cell r="B97" t="str">
            <v>Forn., preparo e colocação nas formas, de aço CA-50</v>
          </cell>
          <cell r="C97" t="str">
            <v/>
          </cell>
          <cell r="D97" t="str">
            <v/>
          </cell>
          <cell r="E97" t="str">
            <v>kg</v>
          </cell>
          <cell r="F97">
            <v>3968</v>
          </cell>
          <cell r="G97">
            <v>2.59</v>
          </cell>
        </row>
        <row r="98">
          <cell r="A98" t="str">
            <v>03.326.00</v>
          </cell>
          <cell r="B98" t="str">
            <v>Concreto fck= 20 MPa-contr. raz. uso ger. </v>
          </cell>
          <cell r="C98" t="str">
            <v/>
          </cell>
          <cell r="D98" t="str">
            <v/>
          </cell>
          <cell r="E98" t="str">
            <v>m3</v>
          </cell>
          <cell r="F98">
            <v>38</v>
          </cell>
          <cell r="G98">
            <v>149.2</v>
          </cell>
        </row>
        <row r="99">
          <cell r="B99" t="str">
            <v>Drenos</v>
          </cell>
        </row>
        <row r="100">
          <cell r="A100" t="str">
            <v>P 03.991.01c</v>
          </cell>
          <cell r="B100" t="str">
            <v>Dreno de FF D= 100 mm x 500mm</v>
          </cell>
          <cell r="C100" t="str">
            <v/>
          </cell>
          <cell r="D100" t="str">
            <v/>
          </cell>
          <cell r="E100" t="str">
            <v>un</v>
          </cell>
          <cell r="F100">
            <v>40</v>
          </cell>
          <cell r="G100">
            <v>15.64</v>
          </cell>
        </row>
        <row r="101">
          <cell r="A101" t="str">
            <v>P 03.991.01b</v>
          </cell>
          <cell r="B101" t="str">
            <v>Dreno de FF D= 50 mm x 500mm</v>
          </cell>
          <cell r="C101" t="str">
            <v/>
          </cell>
          <cell r="D101" t="str">
            <v/>
          </cell>
          <cell r="E101" t="str">
            <v>un</v>
          </cell>
          <cell r="F101">
            <v>30</v>
          </cell>
          <cell r="G101">
            <v>6.63</v>
          </cell>
        </row>
        <row r="102">
          <cell r="A102" t="str">
            <v>P 03.991.01a</v>
          </cell>
          <cell r="B102" t="str">
            <v>Dreno de FF D= 30 mm x 750mm</v>
          </cell>
          <cell r="C102" t="str">
            <v/>
          </cell>
          <cell r="D102" t="str">
            <v/>
          </cell>
          <cell r="E102" t="str">
            <v>un</v>
          </cell>
          <cell r="F102">
            <v>40</v>
          </cell>
          <cell r="G102">
            <v>6.25</v>
          </cell>
        </row>
        <row r="103">
          <cell r="F103" t="str">
            <v>SUB-TOTAL</v>
          </cell>
        </row>
        <row r="105">
          <cell r="B105" t="str">
            <v>OBRAS COMPLEMENTARES</v>
          </cell>
        </row>
        <row r="106">
          <cell r="A106" t="str">
            <v>05.100.00</v>
          </cell>
          <cell r="B106" t="str">
            <v>Enleivamento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6227</v>
          </cell>
          <cell r="G106">
            <v>2.06</v>
          </cell>
        </row>
        <row r="107">
          <cell r="A107" t="str">
            <v>DER53460a</v>
          </cell>
          <cell r="B107" t="str">
            <v>Calçamento com briquetes de 6 cm</v>
          </cell>
          <cell r="C107" t="str">
            <v/>
          </cell>
          <cell r="D107" t="str">
            <v/>
          </cell>
          <cell r="E107" t="str">
            <v>m2</v>
          </cell>
          <cell r="F107">
            <v>700</v>
          </cell>
          <cell r="G107">
            <v>20.48</v>
          </cell>
        </row>
        <row r="108">
          <cell r="A108" t="str">
            <v>P 05.100.01</v>
          </cell>
          <cell r="B108" t="str">
            <v>Fornecimento e plantio de lírio amarelo</v>
          </cell>
          <cell r="C108" t="str">
            <v/>
          </cell>
          <cell r="D108" t="str">
            <v/>
          </cell>
          <cell r="E108" t="str">
            <v>m2</v>
          </cell>
          <cell r="F108">
            <v>2241</v>
          </cell>
          <cell r="G108">
            <v>14.14</v>
          </cell>
        </row>
        <row r="109">
          <cell r="A109" t="str">
            <v>P 05.100.02</v>
          </cell>
          <cell r="B109" t="str">
            <v>Fornecimento e plantio de árvore selecionada</v>
          </cell>
          <cell r="C109" t="str">
            <v/>
          </cell>
          <cell r="D109" t="str">
            <v/>
          </cell>
          <cell r="E109" t="str">
            <v>un</v>
          </cell>
          <cell r="F109">
            <v>246</v>
          </cell>
          <cell r="G109">
            <v>6.02</v>
          </cell>
        </row>
        <row r="110">
          <cell r="A110" t="str">
            <v>DER81950</v>
          </cell>
          <cell r="B110" t="str">
            <v>Calçada em lastro de brita c/revestimento em concreto</v>
          </cell>
          <cell r="C110" t="str">
            <v/>
          </cell>
          <cell r="D110" t="str">
            <v/>
          </cell>
          <cell r="E110" t="str">
            <v>m2</v>
          </cell>
          <cell r="F110">
            <v>1000</v>
          </cell>
          <cell r="G110">
            <v>8.94</v>
          </cell>
        </row>
        <row r="111">
          <cell r="A111" t="str">
            <v>05.301.00</v>
          </cell>
          <cell r="B111" t="str">
            <v>Alvenaria de pedra argamassada</v>
          </cell>
          <cell r="C111" t="str">
            <v/>
          </cell>
          <cell r="D111" t="str">
            <v/>
          </cell>
          <cell r="E111" t="str">
            <v>m3</v>
          </cell>
          <cell r="F111">
            <v>60</v>
          </cell>
          <cell r="G111">
            <v>101.58</v>
          </cell>
        </row>
        <row r="112">
          <cell r="A112" t="str">
            <v>PI 01</v>
          </cell>
          <cell r="B112" t="str">
            <v>Poste de aço galv. a fogo, c/ 20,0m de alt. p/ instal. tipo engastado</v>
          </cell>
          <cell r="C112" t="str">
            <v/>
          </cell>
          <cell r="D112" t="str">
            <v/>
          </cell>
          <cell r="E112" t="str">
            <v>un</v>
          </cell>
          <cell r="F112">
            <v>7</v>
          </cell>
          <cell r="G112">
            <v>2662.25</v>
          </cell>
        </row>
        <row r="113">
          <cell r="A113" t="str">
            <v>PI 02</v>
          </cell>
          <cell r="B113" t="str">
            <v>Poste de aço galvanizado a fogo, c/ 10,0m de alt. p/instal.na lat. dos viadutos</v>
          </cell>
          <cell r="C113" t="str">
            <v/>
          </cell>
          <cell r="D113" t="str">
            <v/>
          </cell>
          <cell r="E113" t="str">
            <v>un</v>
          </cell>
          <cell r="F113">
            <v>8</v>
          </cell>
          <cell r="G113">
            <v>500</v>
          </cell>
        </row>
        <row r="114">
          <cell r="A114" t="str">
            <v>PI 03</v>
          </cell>
          <cell r="B114" t="str">
            <v>Luminária p/ iluminação pública ref.HRC-612 da Philips ou similar </v>
          </cell>
          <cell r="C114" t="str">
            <v/>
          </cell>
          <cell r="D114" t="str">
            <v/>
          </cell>
          <cell r="E114" t="str">
            <v>un</v>
          </cell>
          <cell r="F114">
            <v>12</v>
          </cell>
          <cell r="G114">
            <v>400</v>
          </cell>
        </row>
        <row r="115">
          <cell r="A115" t="str">
            <v>PI 04</v>
          </cell>
          <cell r="B115" t="str">
            <v>Luminária p/ iluminação pública ref.SRC-612 da Philips ou similar </v>
          </cell>
          <cell r="C115" t="str">
            <v/>
          </cell>
          <cell r="D115" t="str">
            <v/>
          </cell>
          <cell r="E115" t="str">
            <v>un</v>
          </cell>
          <cell r="F115">
            <v>22</v>
          </cell>
          <cell r="G115">
            <v>425.5</v>
          </cell>
        </row>
        <row r="116">
          <cell r="A116" t="str">
            <v>PI 07</v>
          </cell>
          <cell r="B116" t="str">
            <v>Suporte p/ luminária tipo ZGP402 da Philips ou similar</v>
          </cell>
          <cell r="C116" t="str">
            <v/>
          </cell>
          <cell r="D116" t="str">
            <v/>
          </cell>
          <cell r="E116" t="str">
            <v>un</v>
          </cell>
          <cell r="F116">
            <v>7</v>
          </cell>
          <cell r="G116">
            <v>100</v>
          </cell>
        </row>
        <row r="117">
          <cell r="A117" t="str">
            <v>PI 08</v>
          </cell>
          <cell r="B117" t="str">
            <v>Suporte p/ luminária tipo ZGP401 da Philips ou similar</v>
          </cell>
          <cell r="C117" t="str">
            <v/>
          </cell>
          <cell r="D117" t="str">
            <v/>
          </cell>
          <cell r="E117" t="str">
            <v>un</v>
          </cell>
          <cell r="F117">
            <v>20</v>
          </cell>
          <cell r="G117">
            <v>81.65</v>
          </cell>
        </row>
        <row r="118">
          <cell r="A118" t="str">
            <v>PI 09</v>
          </cell>
          <cell r="B118" t="str">
            <v>Lâmpada a vapor de sódio 400W, alta pressão, base E40</v>
          </cell>
          <cell r="C118" t="str">
            <v/>
          </cell>
          <cell r="D118" t="str">
            <v/>
          </cell>
          <cell r="E118" t="str">
            <v>un</v>
          </cell>
          <cell r="F118">
            <v>22</v>
          </cell>
          <cell r="G118">
            <v>33.35</v>
          </cell>
        </row>
        <row r="119">
          <cell r="A119" t="str">
            <v>PI 10</v>
          </cell>
          <cell r="B119" t="str">
            <v>Lâmpada a vapor de mercúrio 250W, alta pressão, base E40</v>
          </cell>
          <cell r="C119" t="str">
            <v/>
          </cell>
          <cell r="D119" t="str">
            <v/>
          </cell>
          <cell r="E119" t="str">
            <v>un</v>
          </cell>
          <cell r="F119">
            <v>12</v>
          </cell>
          <cell r="G119">
            <v>28.75</v>
          </cell>
        </row>
        <row r="120">
          <cell r="A120" t="str">
            <v>PI 14</v>
          </cell>
          <cell r="B120" t="str">
            <v>Caixa de passagem para instalação aparente D=50mm, tipo T</v>
          </cell>
          <cell r="C120" t="str">
            <v/>
          </cell>
          <cell r="D120" t="str">
            <v/>
          </cell>
          <cell r="E120" t="str">
            <v>un</v>
          </cell>
          <cell r="F120">
            <v>120</v>
          </cell>
          <cell r="G120">
            <v>4.08</v>
          </cell>
        </row>
        <row r="121">
          <cell r="A121" t="str">
            <v>PI 22</v>
          </cell>
          <cell r="B121" t="str">
            <v>Base completa com fusível Diazed, 6A, retardado, incluíndo tampa, anel de proteção e ajuste</v>
          </cell>
          <cell r="C121" t="str">
            <v/>
          </cell>
          <cell r="D121" t="str">
            <v/>
          </cell>
          <cell r="E121" t="str">
            <v>un</v>
          </cell>
          <cell r="F121">
            <v>34</v>
          </cell>
          <cell r="G121">
            <v>8.63</v>
          </cell>
        </row>
        <row r="122">
          <cell r="A122" t="str">
            <v>PI 23</v>
          </cell>
          <cell r="B122" t="str">
            <v>Contator tripolar a seco, p/ corrente alternada - 55 A, para uso em rede 380/220V - 60Hz</v>
          </cell>
          <cell r="C122" t="str">
            <v/>
          </cell>
          <cell r="D122" t="str">
            <v/>
          </cell>
          <cell r="E122" t="str">
            <v>un</v>
          </cell>
          <cell r="F122">
            <v>5</v>
          </cell>
          <cell r="G122">
            <v>234.6</v>
          </cell>
        </row>
        <row r="123">
          <cell r="A123" t="str">
            <v>PI 24</v>
          </cell>
          <cell r="B123" t="str">
            <v>Fita elétrica auto fusão a base de borracha EPR</v>
          </cell>
          <cell r="C123" t="str">
            <v/>
          </cell>
          <cell r="D123" t="str">
            <v/>
          </cell>
          <cell r="E123" t="str">
            <v>un</v>
          </cell>
          <cell r="F123">
            <v>5</v>
          </cell>
          <cell r="G123">
            <v>6.39</v>
          </cell>
        </row>
        <row r="124">
          <cell r="A124" t="str">
            <v>PI 25</v>
          </cell>
          <cell r="B124" t="str">
            <v>Fita adesiva plástica isolante</v>
          </cell>
          <cell r="C124" t="str">
            <v/>
          </cell>
          <cell r="D124" t="str">
            <v/>
          </cell>
          <cell r="E124" t="str">
            <v>un</v>
          </cell>
          <cell r="F124">
            <v>8</v>
          </cell>
          <cell r="G124">
            <v>3.84</v>
          </cell>
        </row>
        <row r="125">
          <cell r="A125" t="str">
            <v>PI 26</v>
          </cell>
          <cell r="B125" t="str">
            <v>Relé fotoelétrico c/ suporte para fixação galv. com furo 18mm</v>
          </cell>
          <cell r="C125" t="str">
            <v/>
          </cell>
          <cell r="D125" t="str">
            <v/>
          </cell>
          <cell r="E125" t="str">
            <v>un</v>
          </cell>
          <cell r="F125">
            <v>5</v>
          </cell>
          <cell r="G125">
            <v>11.5</v>
          </cell>
        </row>
        <row r="126">
          <cell r="A126" t="str">
            <v>PI 27</v>
          </cell>
          <cell r="B126" t="str">
            <v>Cabo isolado p/ 1000V, bitola 35mm²</v>
          </cell>
          <cell r="C126" t="str">
            <v/>
          </cell>
          <cell r="D126" t="str">
            <v/>
          </cell>
          <cell r="E126" t="str">
            <v>m</v>
          </cell>
          <cell r="F126">
            <v>3600</v>
          </cell>
          <cell r="G126">
            <v>1.55</v>
          </cell>
        </row>
        <row r="127">
          <cell r="A127" t="str">
            <v>PI 28</v>
          </cell>
          <cell r="B127" t="str">
            <v>Eletroduto de aço tipo pesado 100mm</v>
          </cell>
          <cell r="C127" t="str">
            <v/>
          </cell>
          <cell r="D127" t="str">
            <v/>
          </cell>
          <cell r="E127" t="str">
            <v>m</v>
          </cell>
          <cell r="F127">
            <v>120</v>
          </cell>
          <cell r="G127">
            <v>28.55</v>
          </cell>
        </row>
        <row r="128">
          <cell r="A128" t="str">
            <v>PI 29</v>
          </cell>
          <cell r="B128" t="str">
            <v>Curva em alumínio fundido de alta resistência, fixação por encaixe,50mm</v>
          </cell>
          <cell r="C128" t="str">
            <v/>
          </cell>
          <cell r="D128" t="str">
            <v/>
          </cell>
          <cell r="E128" t="str">
            <v>un</v>
          </cell>
          <cell r="F128">
            <v>2</v>
          </cell>
          <cell r="G128">
            <v>18.75</v>
          </cell>
        </row>
        <row r="129">
          <cell r="A129" t="str">
            <v>PI 30</v>
          </cell>
          <cell r="B129" t="str">
            <v>Haste para aterramento aço-cobre D 13x2400mm</v>
          </cell>
          <cell r="C129" t="str">
            <v/>
          </cell>
          <cell r="D129" t="str">
            <v/>
          </cell>
          <cell r="E129" t="str">
            <v>un</v>
          </cell>
          <cell r="F129">
            <v>15</v>
          </cell>
          <cell r="G129">
            <v>6.04</v>
          </cell>
        </row>
        <row r="130">
          <cell r="A130" t="str">
            <v>PI 31</v>
          </cell>
          <cell r="B130" t="str">
            <v>Cabo de cobre nú meio duro, 7 fios 2AWG</v>
          </cell>
          <cell r="C130" t="str">
            <v/>
          </cell>
          <cell r="D130" t="str">
            <v/>
          </cell>
          <cell r="E130" t="str">
            <v>kg</v>
          </cell>
          <cell r="F130">
            <v>10</v>
          </cell>
          <cell r="G130">
            <v>7.02</v>
          </cell>
        </row>
        <row r="131">
          <cell r="A131" t="str">
            <v>PI 32</v>
          </cell>
          <cell r="B131" t="str">
            <v>Conetor paralelo, liga alumínio tronco 1/0-4 AWG e derivação 2-4AWG</v>
          </cell>
          <cell r="C131" t="str">
            <v/>
          </cell>
          <cell r="D131" t="str">
            <v/>
          </cell>
          <cell r="E131" t="str">
            <v>un</v>
          </cell>
          <cell r="F131">
            <v>10</v>
          </cell>
          <cell r="G131">
            <v>1.04</v>
          </cell>
        </row>
        <row r="132">
          <cell r="A132" t="str">
            <v>PI 33</v>
          </cell>
          <cell r="B132" t="str">
            <v>Tubo de aço galvanizado, vara de 6m e 50mm</v>
          </cell>
          <cell r="C132" t="str">
            <v/>
          </cell>
          <cell r="D132" t="str">
            <v/>
          </cell>
          <cell r="E132" t="str">
            <v>un</v>
          </cell>
          <cell r="F132">
            <v>2</v>
          </cell>
          <cell r="G132">
            <v>74.06</v>
          </cell>
        </row>
        <row r="133">
          <cell r="A133" t="str">
            <v>PI 34</v>
          </cell>
          <cell r="B133" t="str">
            <v>Construção de caixa tipo SP, ou pré-instalada com as mesmas características</v>
          </cell>
          <cell r="C133" t="str">
            <v/>
          </cell>
          <cell r="D133" t="str">
            <v/>
          </cell>
          <cell r="E133" t="str">
            <v>un</v>
          </cell>
          <cell r="F133">
            <v>19</v>
          </cell>
          <cell r="G133">
            <v>180</v>
          </cell>
        </row>
        <row r="134">
          <cell r="A134" t="str">
            <v>PI 35</v>
          </cell>
          <cell r="B134" t="str">
            <v>Construção de embasamento p/ poste tipo engastado, 20m de altura</v>
          </cell>
          <cell r="C134" t="str">
            <v/>
          </cell>
          <cell r="D134" t="str">
            <v/>
          </cell>
          <cell r="E134" t="str">
            <v>un</v>
          </cell>
          <cell r="F134">
            <v>7</v>
          </cell>
          <cell r="G134">
            <v>494</v>
          </cell>
        </row>
        <row r="135">
          <cell r="A135" t="str">
            <v>PI 36</v>
          </cell>
          <cell r="B135" t="str">
            <v>Construção de embasamento p/ poste tipo engastado, concreto duplo T, 10m de altura</v>
          </cell>
          <cell r="C135" t="str">
            <v/>
          </cell>
          <cell r="D135" t="str">
            <v/>
          </cell>
          <cell r="E135" t="str">
            <v>un</v>
          </cell>
          <cell r="F135">
            <v>12</v>
          </cell>
          <cell r="G135">
            <v>285</v>
          </cell>
        </row>
        <row r="136">
          <cell r="A136" t="str">
            <v>PI 38</v>
          </cell>
          <cell r="B136" t="str">
            <v>Confecção de emendas retas ou derivação em cabos classe 1000V, c/ conector à compressão</v>
          </cell>
          <cell r="C136" t="str">
            <v/>
          </cell>
          <cell r="D136" t="str">
            <v/>
          </cell>
          <cell r="E136" t="str">
            <v>un</v>
          </cell>
          <cell r="F136">
            <v>20</v>
          </cell>
          <cell r="G136">
            <v>4.5</v>
          </cell>
        </row>
        <row r="137">
          <cell r="A137" t="str">
            <v>PI 39</v>
          </cell>
          <cell r="B137" t="str">
            <v>Fixação de haste de terra e conexão ao neutro</v>
          </cell>
          <cell r="C137" t="str">
            <v/>
          </cell>
          <cell r="D137" t="str">
            <v/>
          </cell>
          <cell r="E137" t="str">
            <v>un</v>
          </cell>
          <cell r="F137">
            <v>15</v>
          </cell>
          <cell r="G137">
            <v>35</v>
          </cell>
        </row>
        <row r="138">
          <cell r="A138" t="str">
            <v>PI 40</v>
          </cell>
          <cell r="B138" t="str">
            <v>Montagem eletromecân.de iluminação a 17,5m de alt., formada p/2 pétalas, c/ fixação dos equip.</v>
          </cell>
          <cell r="C138" t="str">
            <v/>
          </cell>
          <cell r="D138" t="str">
            <v/>
          </cell>
          <cell r="E138" t="str">
            <v>un</v>
          </cell>
          <cell r="F138">
            <v>7</v>
          </cell>
          <cell r="G138">
            <v>550</v>
          </cell>
        </row>
        <row r="139">
          <cell r="A139" t="str">
            <v>PI 41</v>
          </cell>
          <cell r="B139" t="str">
            <v>Instalação de tubo de aço vara de 6m e curva de entrada de cabos na lateral do poste c/ fix. dutos</v>
          </cell>
          <cell r="C139" t="str">
            <v/>
          </cell>
          <cell r="D139" t="str">
            <v/>
          </cell>
          <cell r="E139" t="str">
            <v>un</v>
          </cell>
          <cell r="F139">
            <v>2</v>
          </cell>
          <cell r="G139">
            <v>200</v>
          </cell>
        </row>
        <row r="140">
          <cell r="A140" t="str">
            <v>PI 42</v>
          </cell>
          <cell r="B140" t="str">
            <v>Instalação de poste de aço de 20m de altura engastado</v>
          </cell>
          <cell r="C140" t="str">
            <v/>
          </cell>
          <cell r="D140" t="str">
            <v/>
          </cell>
          <cell r="E140" t="str">
            <v>un</v>
          </cell>
          <cell r="F140">
            <v>7</v>
          </cell>
          <cell r="G140">
            <v>250</v>
          </cell>
        </row>
        <row r="141">
          <cell r="A141" t="str">
            <v>PI 43</v>
          </cell>
          <cell r="B141" t="str">
            <v>Travessia de pista asfáltica p/ lançamento dutos aço tipo pesado 100mm</v>
          </cell>
          <cell r="C141" t="str">
            <v/>
          </cell>
          <cell r="D141" t="str">
            <v/>
          </cell>
          <cell r="E141" t="str">
            <v>m</v>
          </cell>
          <cell r="F141">
            <v>60</v>
          </cell>
          <cell r="G141">
            <v>70</v>
          </cell>
        </row>
        <row r="142">
          <cell r="A142" t="str">
            <v>PI 44</v>
          </cell>
          <cell r="B142" t="str">
            <v>Montagem eletromecânica de luminária 10,0m de altura, c/ fixação dos equip.e conexões elétricos</v>
          </cell>
          <cell r="C142" t="str">
            <v/>
          </cell>
          <cell r="D142" t="str">
            <v/>
          </cell>
          <cell r="E142" t="str">
            <v>un</v>
          </cell>
          <cell r="F142">
            <v>20</v>
          </cell>
          <cell r="G142">
            <v>60</v>
          </cell>
        </row>
        <row r="143">
          <cell r="A143" t="str">
            <v>PI 46</v>
          </cell>
          <cell r="B143" t="str">
            <v>Fixação de eletroduto de aço vara 3m ao longo das passarelas</v>
          </cell>
          <cell r="C143" t="str">
            <v/>
          </cell>
          <cell r="D143" t="str">
            <v/>
          </cell>
          <cell r="E143" t="str">
            <v>un</v>
          </cell>
          <cell r="F143">
            <v>120</v>
          </cell>
          <cell r="G143">
            <v>30</v>
          </cell>
        </row>
        <row r="144">
          <cell r="A144" t="str">
            <v>PI 51</v>
          </cell>
          <cell r="B144" t="str">
            <v>Eletoduto de PVC corrugado tipo Kanalex ou similar, 50 mm</v>
          </cell>
          <cell r="C144" t="str">
            <v/>
          </cell>
          <cell r="D144" t="str">
            <v/>
          </cell>
          <cell r="E144" t="str">
            <v>m</v>
          </cell>
          <cell r="F144">
            <v>415</v>
          </cell>
          <cell r="G144">
            <v>3.02</v>
          </cell>
        </row>
        <row r="145">
          <cell r="A145" t="str">
            <v>PI 56</v>
          </cell>
          <cell r="B145" t="str">
            <v>Cabo isolado p/ 1000V, 4 mm² de alumínio</v>
          </cell>
          <cell r="C145" t="str">
            <v/>
          </cell>
          <cell r="D145" t="str">
            <v/>
          </cell>
          <cell r="E145" t="str">
            <v>m</v>
          </cell>
          <cell r="F145">
            <v>440</v>
          </cell>
          <cell r="G145">
            <v>0.37</v>
          </cell>
        </row>
        <row r="146">
          <cell r="A146" t="str">
            <v>PI 63</v>
          </cell>
          <cell r="B146" t="str">
            <v>Eletroduto de aço galvanizado, d=50mm, vara de 3m</v>
          </cell>
          <cell r="C146" t="str">
            <v/>
          </cell>
          <cell r="D146" t="str">
            <v/>
          </cell>
          <cell r="E146" t="str">
            <v>un</v>
          </cell>
          <cell r="F146">
            <v>120</v>
          </cell>
          <cell r="G146">
            <v>40</v>
          </cell>
        </row>
        <row r="147">
          <cell r="A147" t="str">
            <v>PI 64</v>
          </cell>
          <cell r="B147" t="str">
            <v>Caixa de passagem p/ instalação aparente, D=50mm, tipo E</v>
          </cell>
          <cell r="C147" t="str">
            <v/>
          </cell>
          <cell r="D147" t="str">
            <v/>
          </cell>
          <cell r="E147" t="str">
            <v>un</v>
          </cell>
          <cell r="F147">
            <v>10</v>
          </cell>
          <cell r="G147">
            <v>20</v>
          </cell>
        </row>
        <row r="148">
          <cell r="A148" t="str">
            <v>PI 65</v>
          </cell>
          <cell r="B148" t="str">
            <v>Cabo de alumínio 1/0</v>
          </cell>
          <cell r="C148" t="str">
            <v/>
          </cell>
          <cell r="D148" t="str">
            <v/>
          </cell>
          <cell r="E148" t="str">
            <v>m</v>
          </cell>
          <cell r="F148">
            <v>450</v>
          </cell>
          <cell r="G148">
            <v>1.7</v>
          </cell>
        </row>
        <row r="149">
          <cell r="A149" t="str">
            <v>PI 66</v>
          </cell>
          <cell r="B149" t="str">
            <v>Cabo isolado p/ 1000 V, 6 mm2 de alumínio</v>
          </cell>
          <cell r="C149" t="str">
            <v/>
          </cell>
          <cell r="D149" t="str">
            <v/>
          </cell>
          <cell r="E149" t="str">
            <v>m</v>
          </cell>
          <cell r="F149">
            <v>140</v>
          </cell>
          <cell r="G149">
            <v>1</v>
          </cell>
        </row>
        <row r="150">
          <cell r="A150" t="str">
            <v>PI 68</v>
          </cell>
          <cell r="B150" t="str">
            <v>Instalação poste metálico c/ base, 10m de altura na lateral do viaduto</v>
          </cell>
          <cell r="C150" t="str">
            <v/>
          </cell>
          <cell r="D150" t="str">
            <v/>
          </cell>
          <cell r="E150" t="str">
            <v>un</v>
          </cell>
          <cell r="F150">
            <v>8</v>
          </cell>
          <cell r="G150">
            <v>100</v>
          </cell>
        </row>
        <row r="151">
          <cell r="A151" t="str">
            <v>PI 57</v>
          </cell>
          <cell r="B151" t="str">
            <v>Lançamento de cabos em eletroduto de PVC corrugado</v>
          </cell>
          <cell r="C151" t="str">
            <v/>
          </cell>
          <cell r="D151" t="str">
            <v/>
          </cell>
          <cell r="E151" t="str">
            <v>m</v>
          </cell>
          <cell r="F151">
            <v>415</v>
          </cell>
          <cell r="G151">
            <v>3</v>
          </cell>
        </row>
        <row r="152">
          <cell r="A152" t="str">
            <v>PI 37</v>
          </cell>
          <cell r="B152" t="str">
            <v>Lançamento de cabos em dutos de aço, classe 1000V, circuito trifásico mais neutro, e monofásico</v>
          </cell>
          <cell r="C152" t="str">
            <v/>
          </cell>
          <cell r="D152" t="str">
            <v/>
          </cell>
          <cell r="E152" t="str">
            <v>m</v>
          </cell>
          <cell r="F152">
            <v>60</v>
          </cell>
          <cell r="G152">
            <v>4</v>
          </cell>
        </row>
        <row r="153">
          <cell r="A153" t="str">
            <v>PI 69</v>
          </cell>
          <cell r="B153" t="str">
            <v>Instalação de poste concreto duplo T, 10m de altura, engastado</v>
          </cell>
          <cell r="C153" t="str">
            <v/>
          </cell>
          <cell r="D153" t="str">
            <v/>
          </cell>
          <cell r="E153" t="str">
            <v>un</v>
          </cell>
          <cell r="F153">
            <v>12</v>
          </cell>
          <cell r="G153">
            <v>200</v>
          </cell>
        </row>
        <row r="154">
          <cell r="A154" t="str">
            <v>R1</v>
          </cell>
          <cell r="B154" t="str">
            <v>Remanejamento de Rede de Baixa Tensão (220/380V)</v>
          </cell>
          <cell r="C154" t="str">
            <v/>
          </cell>
          <cell r="D154" t="str">
            <v/>
          </cell>
          <cell r="E154" t="str">
            <v>m</v>
          </cell>
          <cell r="F154">
            <v>550</v>
          </cell>
          <cell r="G154">
            <v>4.7</v>
          </cell>
        </row>
        <row r="155">
          <cell r="A155" t="str">
            <v>R2</v>
          </cell>
          <cell r="B155" t="str">
            <v>Remanejamento de Rede de Alta Tensão (138kV)</v>
          </cell>
          <cell r="C155" t="str">
            <v/>
          </cell>
          <cell r="D155" t="str">
            <v/>
          </cell>
          <cell r="E155" t="str">
            <v>m</v>
          </cell>
          <cell r="F155">
            <v>530</v>
          </cell>
          <cell r="G155">
            <v>6.2</v>
          </cell>
        </row>
        <row r="156">
          <cell r="A156" t="str">
            <v>R10</v>
          </cell>
          <cell r="B156" t="str">
            <v>Remanejamento de Poste de Concreto 10/150</v>
          </cell>
          <cell r="C156" t="str">
            <v/>
          </cell>
          <cell r="D156" t="str">
            <v/>
          </cell>
          <cell r="E156" t="str">
            <v>un</v>
          </cell>
          <cell r="F156">
            <v>14</v>
          </cell>
          <cell r="G156">
            <v>75</v>
          </cell>
        </row>
        <row r="157">
          <cell r="A157" t="str">
            <v>R11</v>
          </cell>
          <cell r="B157" t="str">
            <v>Remanejamento de Poste de Concreto 10/300</v>
          </cell>
          <cell r="C157" t="str">
            <v/>
          </cell>
          <cell r="D157" t="str">
            <v/>
          </cell>
          <cell r="E157" t="str">
            <v>un</v>
          </cell>
          <cell r="F157">
            <v>1</v>
          </cell>
          <cell r="G157">
            <v>75</v>
          </cell>
        </row>
        <row r="158">
          <cell r="A158" t="str">
            <v>R12</v>
          </cell>
          <cell r="B158" t="str">
            <v>Remanejamento de Poste de Concreto 10/600</v>
          </cell>
          <cell r="C158" t="str">
            <v/>
          </cell>
          <cell r="D158" t="str">
            <v/>
          </cell>
          <cell r="E158" t="str">
            <v>un</v>
          </cell>
          <cell r="F158">
            <v>1</v>
          </cell>
          <cell r="G158">
            <v>75</v>
          </cell>
        </row>
        <row r="159">
          <cell r="A159" t="str">
            <v>R14</v>
          </cell>
          <cell r="B159" t="str">
            <v>Remanejamento de Poste de Concreto 11/300</v>
          </cell>
          <cell r="C159" t="str">
            <v/>
          </cell>
          <cell r="D159" t="str">
            <v/>
          </cell>
          <cell r="E159" t="str">
            <v>un</v>
          </cell>
          <cell r="F159">
            <v>6</v>
          </cell>
          <cell r="G159">
            <v>75</v>
          </cell>
        </row>
        <row r="160">
          <cell r="A160" t="str">
            <v>R27</v>
          </cell>
          <cell r="B160" t="str">
            <v>Remanejamento de Poste de Madeira</v>
          </cell>
          <cell r="C160" t="str">
            <v/>
          </cell>
          <cell r="D160" t="str">
            <v/>
          </cell>
          <cell r="E160" t="str">
            <v>un</v>
          </cell>
          <cell r="F160">
            <v>2</v>
          </cell>
          <cell r="G160">
            <v>70</v>
          </cell>
        </row>
        <row r="161">
          <cell r="A161" t="str">
            <v>R20</v>
          </cell>
          <cell r="B161" t="str">
            <v>Remanejamento de Poste de Concreto 10/300 c/ 3 pétalas (400W) instalado</v>
          </cell>
          <cell r="C161" t="str">
            <v/>
          </cell>
          <cell r="D161" t="str">
            <v/>
          </cell>
          <cell r="E161" t="str">
            <v>un</v>
          </cell>
          <cell r="F161">
            <v>4</v>
          </cell>
          <cell r="G161">
            <v>250</v>
          </cell>
        </row>
        <row r="162">
          <cell r="A162" t="str">
            <v>R20A</v>
          </cell>
          <cell r="B162" t="str">
            <v>Remanejamento de Poste de Concreto 11/300 c/ 3 pétalas (400W) instalado</v>
          </cell>
          <cell r="C162" t="str">
            <v/>
          </cell>
          <cell r="D162" t="str">
            <v/>
          </cell>
          <cell r="E162" t="str">
            <v>un</v>
          </cell>
          <cell r="F162">
            <v>4</v>
          </cell>
          <cell r="G162">
            <v>250</v>
          </cell>
        </row>
        <row r="163">
          <cell r="A163" t="str">
            <v>R18</v>
          </cell>
          <cell r="B163" t="str">
            <v>Remanejamento de Poste de Concreto 10/150 c/ 3 pétalas (400W) instalado</v>
          </cell>
          <cell r="C163" t="str">
            <v/>
          </cell>
          <cell r="D163" t="str">
            <v/>
          </cell>
          <cell r="E163" t="str">
            <v>un</v>
          </cell>
          <cell r="F163">
            <v>2</v>
          </cell>
          <cell r="G163">
            <v>250</v>
          </cell>
        </row>
        <row r="164">
          <cell r="A164" t="str">
            <v>R3</v>
          </cell>
          <cell r="B164" t="str">
            <v>Remanejamento de Rede de Telefonia</v>
          </cell>
          <cell r="C164" t="str">
            <v/>
          </cell>
          <cell r="D164" t="str">
            <v/>
          </cell>
          <cell r="E164" t="str">
            <v>m</v>
          </cell>
          <cell r="F164">
            <v>300</v>
          </cell>
          <cell r="G164">
            <v>2</v>
          </cell>
        </row>
        <row r="165">
          <cell r="A165" t="str">
            <v>R29</v>
          </cell>
          <cell r="B165" t="str">
            <v>Remanejamento de Canalização de água em PVC, 40mm</v>
          </cell>
          <cell r="C165" t="str">
            <v/>
          </cell>
          <cell r="D165" t="str">
            <v/>
          </cell>
          <cell r="E165" t="str">
            <v>m</v>
          </cell>
          <cell r="F165">
            <v>440</v>
          </cell>
          <cell r="G165">
            <v>22.79</v>
          </cell>
        </row>
      </sheetData>
      <sheetData sheetId="11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01.100.10</v>
          </cell>
          <cell r="B17" t="str">
            <v>Escavação,carga e transportes de material de 1a categoria DMT= 200 a 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2733</v>
          </cell>
          <cell r="G17">
            <v>1.98</v>
          </cell>
        </row>
        <row r="18">
          <cell r="A18" t="str">
            <v>01.100.14</v>
          </cell>
          <cell r="B18" t="str">
            <v>Escavação,carga e transportes de material de 1a categoria DMT= 1000 a 1200m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1490</v>
          </cell>
          <cell r="G18">
            <v>2.4</v>
          </cell>
        </row>
        <row r="19">
          <cell r="A19" t="str">
            <v>DER50260</v>
          </cell>
          <cell r="B19" t="str">
            <v>Esc.  Carga e Transp. de mat. 1a cat. c/ CB 5000&lt;DMT&lt;6000m</v>
          </cell>
          <cell r="C19" t="str">
            <v/>
          </cell>
          <cell r="D19" t="str">
            <v/>
          </cell>
          <cell r="E19" t="str">
            <v>m3</v>
          </cell>
          <cell r="F19">
            <v>7702</v>
          </cell>
          <cell r="G19">
            <v>4.29</v>
          </cell>
        </row>
        <row r="20">
          <cell r="A20" t="str">
            <v>DER50385</v>
          </cell>
          <cell r="B20" t="str">
            <v>Esc.  Carga e Transp. de mat. 1a cat. c/ CB 26000&lt;DMT&lt;28000m</v>
          </cell>
          <cell r="C20" t="str">
            <v/>
          </cell>
          <cell r="D20" t="str">
            <v/>
          </cell>
          <cell r="E20" t="str">
            <v>m3</v>
          </cell>
          <cell r="F20">
            <v>20309</v>
          </cell>
          <cell r="G20">
            <v>15.02</v>
          </cell>
        </row>
        <row r="21">
          <cell r="A21" t="str">
            <v>01.101.14</v>
          </cell>
          <cell r="B21" t="str">
            <v>Escavação,carga e transportes de material de 2a categoria,c/CB,  DMT 1000 a 1200m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2985</v>
          </cell>
          <cell r="G21">
            <v>3.49</v>
          </cell>
        </row>
        <row r="22">
          <cell r="A22" t="str">
            <v>DER51250</v>
          </cell>
          <cell r="B22" t="str">
            <v>Escavação,carga e transportes de material de 2a categoria DMT 5000 a 6000m</v>
          </cell>
          <cell r="C22" t="str">
            <v/>
          </cell>
          <cell r="D22" t="str">
            <v/>
          </cell>
          <cell r="E22" t="str">
            <v>m3</v>
          </cell>
          <cell r="F22">
            <v>5134</v>
          </cell>
          <cell r="G22">
            <v>5.7</v>
          </cell>
        </row>
        <row r="23">
          <cell r="A23" t="str">
            <v>DER52105</v>
          </cell>
          <cell r="B23" t="str">
            <v>Esc. Carga e Transp. de solos moles 2000&lt;DMT&lt;=3000m</v>
          </cell>
          <cell r="C23" t="str">
            <v/>
          </cell>
          <cell r="D23" t="str">
            <v/>
          </cell>
          <cell r="E23" t="str">
            <v>m3</v>
          </cell>
          <cell r="F23">
            <v>15622</v>
          </cell>
          <cell r="G23">
            <v>5.77</v>
          </cell>
        </row>
        <row r="24">
          <cell r="A24" t="str">
            <v>01.510.00</v>
          </cell>
          <cell r="B24" t="str">
            <v>Compactação de aterros a 95%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25992</v>
          </cell>
          <cell r="G24">
            <v>0.79</v>
          </cell>
        </row>
        <row r="25">
          <cell r="A25" t="str">
            <v>01.511.00</v>
          </cell>
          <cell r="B25" t="str">
            <v>Compactação de aterros a 100%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2444</v>
          </cell>
          <cell r="G25">
            <v>1.36</v>
          </cell>
        </row>
        <row r="26">
          <cell r="A26" t="str">
            <v>P 10.000.06</v>
          </cell>
          <cell r="B26" t="str">
            <v>Aterro reforçado c/ elementos Terramesh (0,50x1,00x4,00m)(malha 8x10) ou similar</v>
          </cell>
          <cell r="C26" t="str">
            <v/>
          </cell>
          <cell r="D26" t="str">
            <v/>
          </cell>
          <cell r="E26" t="str">
            <v>un</v>
          </cell>
          <cell r="F26">
            <v>1011</v>
          </cell>
          <cell r="G26">
            <v>321.67</v>
          </cell>
        </row>
        <row r="27">
          <cell r="A27" t="str">
            <v>P 10.000.05</v>
          </cell>
          <cell r="B27" t="str">
            <v>Aterro reforçado c/ elementos Terramesh (1,00x1,00x4,00m)(malha 8x10) ou similar</v>
          </cell>
          <cell r="C27" t="str">
            <v/>
          </cell>
          <cell r="D27" t="str">
            <v/>
          </cell>
          <cell r="E27" t="str">
            <v>un</v>
          </cell>
          <cell r="F27">
            <v>591</v>
          </cell>
          <cell r="G27">
            <v>414.83</v>
          </cell>
        </row>
        <row r="28">
          <cell r="A28" t="str">
            <v>DER82660</v>
          </cell>
          <cell r="B28" t="str">
            <v>Gabião caixa em PVC c/ h=100cm</v>
          </cell>
          <cell r="C28" t="str">
            <v/>
          </cell>
          <cell r="D28" t="str">
            <v/>
          </cell>
          <cell r="E28" t="str">
            <v>m3</v>
          </cell>
          <cell r="F28">
            <v>195</v>
          </cell>
          <cell r="G28">
            <v>122.97</v>
          </cell>
        </row>
        <row r="29">
          <cell r="A29" t="str">
            <v>09.517.04</v>
          </cell>
          <cell r="B29" t="str">
            <v>Pedra de mão</v>
          </cell>
          <cell r="C29" t="str">
            <v/>
          </cell>
          <cell r="D29" t="str">
            <v/>
          </cell>
          <cell r="E29" t="str">
            <v>m3</v>
          </cell>
          <cell r="F29">
            <v>2746</v>
          </cell>
          <cell r="G29">
            <v>11.92</v>
          </cell>
        </row>
        <row r="30">
          <cell r="A30">
            <v>9000032</v>
          </cell>
          <cell r="B30" t="str">
            <v>Manta Geotextil 200g/m2</v>
          </cell>
          <cell r="C30">
            <v>0</v>
          </cell>
          <cell r="D30">
            <v>0</v>
          </cell>
          <cell r="E30" t="str">
            <v>m2</v>
          </cell>
          <cell r="F30">
            <v>4730</v>
          </cell>
          <cell r="G30">
            <v>5.83</v>
          </cell>
        </row>
        <row r="31">
          <cell r="F31" t="str">
            <v>SUB-TOTAL</v>
          </cell>
        </row>
        <row r="33">
          <cell r="B33" t="str">
            <v>PAVIMENTAÇÃO</v>
          </cell>
        </row>
        <row r="34">
          <cell r="A34" t="str">
            <v>02.000.00</v>
          </cell>
          <cell r="B34" t="str">
            <v>Regularização do subleito</v>
          </cell>
          <cell r="C34" t="str">
            <v/>
          </cell>
          <cell r="D34" t="str">
            <v/>
          </cell>
          <cell r="E34" t="str">
            <v>m2</v>
          </cell>
          <cell r="F34">
            <v>51009</v>
          </cell>
          <cell r="G34">
            <v>0.3</v>
          </cell>
        </row>
        <row r="35">
          <cell r="A35" t="str">
            <v>DER53130</v>
          </cell>
          <cell r="B35" t="str">
            <v>Camada de macadame seco</v>
          </cell>
          <cell r="C35" t="str">
            <v/>
          </cell>
          <cell r="D35" t="str">
            <v/>
          </cell>
          <cell r="E35" t="str">
            <v>m3</v>
          </cell>
          <cell r="F35">
            <v>10024</v>
          </cell>
          <cell r="G35">
            <v>21.86</v>
          </cell>
        </row>
        <row r="36">
          <cell r="A36" t="str">
            <v>02.230.00</v>
          </cell>
          <cell r="B36" t="str">
            <v>Base brita graduada</v>
          </cell>
          <cell r="C36" t="str">
            <v>DNER-ES303/97</v>
          </cell>
          <cell r="D36" t="str">
            <v/>
          </cell>
          <cell r="E36" t="str">
            <v>m3</v>
          </cell>
          <cell r="F36">
            <v>7284</v>
          </cell>
          <cell r="G36">
            <v>28.06</v>
          </cell>
        </row>
        <row r="37">
          <cell r="A37" t="str">
            <v>02.300.00</v>
          </cell>
          <cell r="B37" t="str">
            <v>Imprimação - Fornecimento, transporte e execução</v>
          </cell>
          <cell r="C37" t="str">
            <v>DNER-ES306/97</v>
          </cell>
          <cell r="D37" t="str">
            <v/>
          </cell>
          <cell r="E37" t="str">
            <v>m2</v>
          </cell>
          <cell r="F37">
            <v>47887</v>
          </cell>
          <cell r="G37">
            <v>1.11</v>
          </cell>
        </row>
        <row r="38">
          <cell r="A38" t="str">
            <v>02.400.00</v>
          </cell>
          <cell r="B38" t="str">
            <v>Pintura de ligação - Fornec., transporte e execução</v>
          </cell>
          <cell r="C38" t="str">
            <v>DNER-ES307/97</v>
          </cell>
          <cell r="D38" t="str">
            <v/>
          </cell>
          <cell r="E38" t="str">
            <v>m2</v>
          </cell>
          <cell r="F38">
            <v>124282</v>
          </cell>
          <cell r="G38">
            <v>0.41</v>
          </cell>
        </row>
        <row r="39">
          <cell r="A39" t="str">
            <v>02.540.01</v>
          </cell>
          <cell r="B39" t="str">
            <v>Concreto betuminoso usinado a quente - usina 100/140 t/h</v>
          </cell>
          <cell r="C39" t="str">
            <v>DNER-ES313/97</v>
          </cell>
          <cell r="D39" t="str">
            <v/>
          </cell>
          <cell r="E39" t="str">
            <v>t</v>
          </cell>
          <cell r="F39">
            <v>14670.5</v>
          </cell>
          <cell r="G39">
            <v>67.64</v>
          </cell>
        </row>
        <row r="40">
          <cell r="A40" t="str">
            <v>DER82200a</v>
          </cell>
          <cell r="B40" t="str">
            <v>Remoção de camada granular</v>
          </cell>
          <cell r="C40" t="str">
            <v/>
          </cell>
          <cell r="D40" t="str">
            <v/>
          </cell>
          <cell r="E40" t="str">
            <v>m3</v>
          </cell>
          <cell r="F40">
            <v>546</v>
          </cell>
          <cell r="G40">
            <v>4.67</v>
          </cell>
        </row>
        <row r="41">
          <cell r="A41" t="str">
            <v>DER82200</v>
          </cell>
          <cell r="B41" t="str">
            <v>Remoção de revestimento de CBUQ</v>
          </cell>
          <cell r="C41" t="str">
            <v/>
          </cell>
          <cell r="D41" t="str">
            <v/>
          </cell>
          <cell r="E41" t="str">
            <v>m3</v>
          </cell>
          <cell r="F41">
            <v>545</v>
          </cell>
          <cell r="G41">
            <v>5.73</v>
          </cell>
        </row>
        <row r="42">
          <cell r="F42" t="str">
            <v>SUB-TOTAL</v>
          </cell>
        </row>
        <row r="44">
          <cell r="B44" t="str">
            <v>DRENAGEM</v>
          </cell>
        </row>
        <row r="45">
          <cell r="A45" t="str">
            <v>04.000.00</v>
          </cell>
          <cell r="B45" t="str">
            <v>Escavação manual em material de 1a categoria</v>
          </cell>
          <cell r="C45" t="str">
            <v/>
          </cell>
          <cell r="D45" t="str">
            <v/>
          </cell>
          <cell r="E45" t="str">
            <v>m3</v>
          </cell>
          <cell r="F45">
            <v>48</v>
          </cell>
          <cell r="G45">
            <v>17.57</v>
          </cell>
        </row>
        <row r="46">
          <cell r="A46" t="str">
            <v>04.001.00</v>
          </cell>
          <cell r="B46" t="str">
            <v>Escavação mecânica em material de 1a categoria</v>
          </cell>
          <cell r="C46" t="str">
            <v/>
          </cell>
          <cell r="D46" t="str">
            <v/>
          </cell>
          <cell r="E46" t="str">
            <v>m3</v>
          </cell>
          <cell r="F46">
            <v>1400</v>
          </cell>
          <cell r="G46">
            <v>2.09</v>
          </cell>
        </row>
        <row r="47">
          <cell r="A47" t="str">
            <v>04.001.01</v>
          </cell>
          <cell r="B47" t="str">
            <v>Escavação mecânica,reaterro e compactação (material de 1a categoria)</v>
          </cell>
          <cell r="C47" t="str">
            <v/>
          </cell>
          <cell r="D47" t="str">
            <v/>
          </cell>
          <cell r="E47" t="str">
            <v>m3</v>
          </cell>
          <cell r="F47">
            <v>912</v>
          </cell>
          <cell r="G47">
            <v>3.03</v>
          </cell>
        </row>
        <row r="48">
          <cell r="A48" t="str">
            <v>04.401.02</v>
          </cell>
          <cell r="B48" t="str">
            <v>Valeta de prot. de aterro c/ revest. vegetal VPA 02</v>
          </cell>
          <cell r="C48" t="str">
            <v/>
          </cell>
          <cell r="D48" t="str">
            <v/>
          </cell>
          <cell r="E48" t="str">
            <v>m</v>
          </cell>
          <cell r="F48">
            <v>1091</v>
          </cell>
          <cell r="G48">
            <v>24.32</v>
          </cell>
        </row>
        <row r="49">
          <cell r="A49" t="str">
            <v>04.500.06</v>
          </cell>
          <cell r="B49" t="str">
            <v>Dreno longit. profundo p/cortes em solo- DPS 06</v>
          </cell>
          <cell r="C49" t="str">
            <v>DNER-ES292/97</v>
          </cell>
          <cell r="D49" t="str">
            <v/>
          </cell>
          <cell r="E49" t="str">
            <v>m</v>
          </cell>
          <cell r="F49">
            <v>627</v>
          </cell>
          <cell r="G49">
            <v>34.94</v>
          </cell>
        </row>
        <row r="50">
          <cell r="A50" t="str">
            <v>04.502.02</v>
          </cell>
          <cell r="B50" t="str">
            <v>Boca de saída p/ dreno longit. profundo- BSD 02</v>
          </cell>
          <cell r="C50" t="str">
            <v/>
          </cell>
          <cell r="D50" t="str">
            <v/>
          </cell>
          <cell r="E50" t="str">
            <v>un</v>
          </cell>
          <cell r="F50">
            <v>6</v>
          </cell>
          <cell r="G50">
            <v>49.08</v>
          </cell>
        </row>
        <row r="51">
          <cell r="A51" t="str">
            <v>04.510.03</v>
          </cell>
          <cell r="B51" t="str">
            <v>Dreno sub- superficial- DSS 03</v>
          </cell>
          <cell r="C51" t="str">
            <v>DNER-ES294/97</v>
          </cell>
          <cell r="D51" t="str">
            <v/>
          </cell>
          <cell r="E51" t="str">
            <v>m</v>
          </cell>
          <cell r="F51">
            <v>1662</v>
          </cell>
          <cell r="G51">
            <v>3.71</v>
          </cell>
        </row>
        <row r="52">
          <cell r="A52" t="str">
            <v>04.511.01</v>
          </cell>
          <cell r="B52" t="str">
            <v>Boca de saída p/ dreno sub-superficial-BSD 03</v>
          </cell>
          <cell r="C52" t="str">
            <v/>
          </cell>
          <cell r="D52" t="str">
            <v/>
          </cell>
          <cell r="E52" t="str">
            <v>un</v>
          </cell>
          <cell r="F52">
            <v>8</v>
          </cell>
          <cell r="G52">
            <v>20.86</v>
          </cell>
        </row>
        <row r="53">
          <cell r="A53" t="str">
            <v>04.900.21</v>
          </cell>
          <cell r="B53" t="str">
            <v>Sarjeta de cant. central de concreto-SCC 01</v>
          </cell>
          <cell r="C53" t="str">
            <v>DNER-ES288/97</v>
          </cell>
          <cell r="D53" t="str">
            <v/>
          </cell>
          <cell r="E53" t="str">
            <v>m</v>
          </cell>
          <cell r="F53">
            <v>822</v>
          </cell>
          <cell r="G53">
            <v>13.85</v>
          </cell>
        </row>
        <row r="54">
          <cell r="A54" t="str">
            <v>04.910.05</v>
          </cell>
          <cell r="B54" t="str">
            <v>Meio-fio de concreto-MFC 05</v>
          </cell>
          <cell r="C54" t="str">
            <v>DNER-ES290/97</v>
          </cell>
          <cell r="D54" t="str">
            <v/>
          </cell>
          <cell r="E54" t="str">
            <v>m</v>
          </cell>
          <cell r="F54">
            <v>1758</v>
          </cell>
          <cell r="G54">
            <v>10.54</v>
          </cell>
        </row>
        <row r="55">
          <cell r="A55" t="str">
            <v>DER78150a</v>
          </cell>
          <cell r="B55" t="str">
            <v>Caixa coletora de sarjeta - CCS, D=60cm E H=1,5m</v>
          </cell>
          <cell r="C55" t="str">
            <v/>
          </cell>
          <cell r="D55" t="str">
            <v/>
          </cell>
          <cell r="E55" t="str">
            <v>un</v>
          </cell>
          <cell r="F55">
            <v>1</v>
          </cell>
          <cell r="G55">
            <v>500.45</v>
          </cell>
        </row>
        <row r="56">
          <cell r="A56" t="str">
            <v>04.930.01</v>
          </cell>
          <cell r="B56" t="str">
            <v>Caixa coletora de sarjeta-CCS 01</v>
          </cell>
          <cell r="C56" t="str">
            <v>DNER-ES287/97</v>
          </cell>
          <cell r="D56" t="str">
            <v/>
          </cell>
          <cell r="E56" t="str">
            <v>un</v>
          </cell>
          <cell r="F56">
            <v>3</v>
          </cell>
          <cell r="G56">
            <v>568.85</v>
          </cell>
        </row>
        <row r="57">
          <cell r="A57" t="str">
            <v>04.930.05</v>
          </cell>
          <cell r="B57" t="str">
            <v>Caixa coletora de sarjeta-CCS 05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2</v>
          </cell>
          <cell r="G57">
            <v>715.16</v>
          </cell>
        </row>
        <row r="58">
          <cell r="A58" t="str">
            <v>04.930.11</v>
          </cell>
          <cell r="B58" t="str">
            <v>Caixa coletora de sarjeta-CCS 11</v>
          </cell>
          <cell r="C58" t="str">
            <v>DNER-ES287/97</v>
          </cell>
          <cell r="D58" t="str">
            <v/>
          </cell>
          <cell r="E58" t="str">
            <v>un</v>
          </cell>
          <cell r="F58">
            <v>2</v>
          </cell>
          <cell r="G58">
            <v>832.67</v>
          </cell>
        </row>
        <row r="59">
          <cell r="A59" t="str">
            <v>04.950.02</v>
          </cell>
          <cell r="B59" t="str">
            <v>Dissipador de energia- DES 02</v>
          </cell>
          <cell r="C59" t="str">
            <v>DNER-ES283/97</v>
          </cell>
          <cell r="D59" t="str">
            <v/>
          </cell>
          <cell r="E59" t="str">
            <v>un</v>
          </cell>
          <cell r="F59">
            <v>1</v>
          </cell>
          <cell r="G59">
            <v>110.58</v>
          </cell>
        </row>
        <row r="60">
          <cell r="A60" t="str">
            <v>04.960.01</v>
          </cell>
          <cell r="B60" t="str">
            <v>Boca de lobo simples c/ grelha de concreto-BLS 01</v>
          </cell>
          <cell r="C60" t="str">
            <v/>
          </cell>
          <cell r="D60" t="str">
            <v/>
          </cell>
          <cell r="E60" t="str">
            <v>un</v>
          </cell>
          <cell r="F60">
            <v>10</v>
          </cell>
          <cell r="G60">
            <v>203.51</v>
          </cell>
        </row>
        <row r="61">
          <cell r="A61" t="str">
            <v>04.960.02</v>
          </cell>
          <cell r="B61" t="str">
            <v>Boca de lobo simples c/ grelha de concreto-BLS 02</v>
          </cell>
          <cell r="C61" t="str">
            <v/>
          </cell>
          <cell r="D61" t="str">
            <v/>
          </cell>
          <cell r="E61" t="str">
            <v>un</v>
          </cell>
          <cell r="F61">
            <v>4</v>
          </cell>
          <cell r="G61">
            <v>257.84</v>
          </cell>
        </row>
        <row r="62">
          <cell r="A62" t="str">
            <v>04.960.03</v>
          </cell>
          <cell r="B62" t="str">
            <v>Boca de lobo simples c/ grelha de concreto-BLS 03</v>
          </cell>
          <cell r="C62" t="str">
            <v/>
          </cell>
          <cell r="D62" t="str">
            <v/>
          </cell>
          <cell r="E62" t="str">
            <v>un</v>
          </cell>
          <cell r="F62">
            <v>2</v>
          </cell>
          <cell r="G62">
            <v>312.23</v>
          </cell>
        </row>
        <row r="63">
          <cell r="A63" t="str">
            <v>04.962.04</v>
          </cell>
          <cell r="B63" t="str">
            <v>Caixa de ligação e passagem- CLP 04</v>
          </cell>
          <cell r="C63" t="str">
            <v>DNER-ES287/97</v>
          </cell>
          <cell r="D63" t="str">
            <v/>
          </cell>
          <cell r="E63" t="str">
            <v>un</v>
          </cell>
          <cell r="F63">
            <v>1</v>
          </cell>
          <cell r="G63">
            <v>645.97</v>
          </cell>
        </row>
        <row r="64">
          <cell r="A64" t="str">
            <v>04.963.01</v>
          </cell>
          <cell r="B64" t="str">
            <v>Poço de visita- PVI 01</v>
          </cell>
          <cell r="C64" t="str">
            <v/>
          </cell>
          <cell r="D64" t="str">
            <v/>
          </cell>
          <cell r="E64" t="str">
            <v>un</v>
          </cell>
          <cell r="F64">
            <v>1</v>
          </cell>
          <cell r="G64">
            <v>493.1</v>
          </cell>
        </row>
        <row r="65">
          <cell r="A65" t="str">
            <v>P 04.100.07</v>
          </cell>
          <cell r="B65" t="str">
            <v>Execução de galerias D=0,40 c/ lastro de brita</v>
          </cell>
          <cell r="C65" t="str">
            <v/>
          </cell>
          <cell r="D65" t="str">
            <v/>
          </cell>
          <cell r="E65" t="str">
            <v>m</v>
          </cell>
          <cell r="F65">
            <v>102</v>
          </cell>
          <cell r="G65">
            <v>41.68</v>
          </cell>
        </row>
        <row r="66">
          <cell r="A66" t="str">
            <v>P 04.100.09</v>
          </cell>
          <cell r="B66" t="str">
            <v>Execução de galerias D=0,60 c/ lastro de brita</v>
          </cell>
          <cell r="C66" t="str">
            <v/>
          </cell>
          <cell r="D66" t="str">
            <v/>
          </cell>
          <cell r="E66" t="str">
            <v>m</v>
          </cell>
          <cell r="F66">
            <v>124</v>
          </cell>
          <cell r="G66">
            <v>100.67</v>
          </cell>
        </row>
        <row r="67">
          <cell r="A67" t="str">
            <v>P 04.100.10</v>
          </cell>
          <cell r="B67" t="str">
            <v>Execução de galerias D=0,60 c/ lastro de concreto</v>
          </cell>
          <cell r="C67" t="str">
            <v/>
          </cell>
          <cell r="D67" t="str">
            <v/>
          </cell>
          <cell r="E67" t="str">
            <v>m</v>
          </cell>
          <cell r="F67">
            <v>37</v>
          </cell>
          <cell r="G67">
            <v>131.66</v>
          </cell>
        </row>
        <row r="68">
          <cell r="A68" t="str">
            <v>04.101.01</v>
          </cell>
          <cell r="B68" t="str">
            <v>Boca de BSTC D=0.60m-normal</v>
          </cell>
          <cell r="C68" t="str">
            <v>DNER-ES284/97</v>
          </cell>
          <cell r="D68" t="str">
            <v/>
          </cell>
          <cell r="E68" t="str">
            <v>un</v>
          </cell>
          <cell r="F68">
            <v>2</v>
          </cell>
          <cell r="G68">
            <v>299.62</v>
          </cell>
        </row>
        <row r="69">
          <cell r="A69" t="str">
            <v>P04.901.43</v>
          </cell>
          <cell r="B69" t="str">
            <v>Canaleta c/ grelha de concreto</v>
          </cell>
          <cell r="C69" t="str">
            <v/>
          </cell>
          <cell r="D69" t="str">
            <v/>
          </cell>
          <cell r="E69" t="str">
            <v>m</v>
          </cell>
          <cell r="F69">
            <v>297</v>
          </cell>
          <cell r="G69">
            <v>77.42</v>
          </cell>
        </row>
        <row r="70">
          <cell r="A70" t="str">
            <v>P.04.100.18</v>
          </cell>
          <cell r="B70" t="str">
            <v>Caixa coletora de canaleta c/ H=2,00m</v>
          </cell>
          <cell r="C70" t="str">
            <v/>
          </cell>
          <cell r="D70" t="str">
            <v/>
          </cell>
          <cell r="E70" t="str">
            <v>un</v>
          </cell>
          <cell r="F70">
            <v>1</v>
          </cell>
          <cell r="G70">
            <v>676.37</v>
          </cell>
        </row>
        <row r="71">
          <cell r="F71" t="str">
            <v>SUB-TOTAL</v>
          </cell>
        </row>
        <row r="73">
          <cell r="B73" t="str">
            <v>OBRAS DE ARTE ESPECIAIS</v>
          </cell>
        </row>
        <row r="74">
          <cell r="B74" t="str">
            <v>(Quatro tabuleiros)</v>
          </cell>
        </row>
        <row r="75">
          <cell r="B75" t="str">
            <v>Infra e Mesoestrutura</v>
          </cell>
        </row>
        <row r="76">
          <cell r="A76" t="str">
            <v>DER90150</v>
          </cell>
          <cell r="B76" t="str">
            <v>Escavação em tubulão a céu aberto em material de 1ªcateg.</v>
          </cell>
          <cell r="C76" t="str">
            <v/>
          </cell>
          <cell r="D76" t="str">
            <v/>
          </cell>
          <cell r="E76" t="str">
            <v>m3</v>
          </cell>
          <cell r="F76">
            <v>1</v>
          </cell>
          <cell r="G76">
            <v>184.89</v>
          </cell>
        </row>
        <row r="77">
          <cell r="A77" t="str">
            <v>DER90160</v>
          </cell>
          <cell r="B77" t="str">
            <v>Escavação em tubulão a céu aberto em material de 3ªcateg.</v>
          </cell>
          <cell r="C77" t="str">
            <v/>
          </cell>
          <cell r="D77" t="str">
            <v/>
          </cell>
          <cell r="E77" t="str">
            <v>m3</v>
          </cell>
          <cell r="F77">
            <v>1</v>
          </cell>
          <cell r="G77">
            <v>640.85</v>
          </cell>
        </row>
        <row r="78">
          <cell r="A78" t="str">
            <v>DER90170</v>
          </cell>
          <cell r="B78" t="str">
            <v>Escavação em tubulão sob ar comprimido em material de 1ªcateg.</v>
          </cell>
          <cell r="C78" t="str">
            <v/>
          </cell>
          <cell r="D78" t="str">
            <v/>
          </cell>
          <cell r="E78" t="str">
            <v>m3</v>
          </cell>
          <cell r="F78">
            <v>140</v>
          </cell>
          <cell r="G78">
            <v>742.04</v>
          </cell>
        </row>
        <row r="79">
          <cell r="A79" t="str">
            <v>DER90180</v>
          </cell>
          <cell r="B79" t="str">
            <v>Escavação em tubulão sob ar comprimido em material de 3ªcateg.</v>
          </cell>
          <cell r="C79" t="str">
            <v/>
          </cell>
          <cell r="D79" t="str">
            <v/>
          </cell>
          <cell r="E79" t="str">
            <v>m3</v>
          </cell>
          <cell r="F79">
            <v>82</v>
          </cell>
          <cell r="G79">
            <v>1154.25</v>
          </cell>
        </row>
        <row r="80">
          <cell r="A80" t="str">
            <v>03.371.01</v>
          </cell>
          <cell r="B80" t="str">
            <v>Formas de placa compensada resinada</v>
          </cell>
          <cell r="C80" t="str">
            <v/>
          </cell>
          <cell r="D80" t="str">
            <v/>
          </cell>
          <cell r="E80" t="str">
            <v>m2</v>
          </cell>
          <cell r="F80">
            <v>879</v>
          </cell>
          <cell r="G80">
            <v>21.86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11438</v>
          </cell>
          <cell r="G81">
            <v>2.59</v>
          </cell>
        </row>
        <row r="82">
          <cell r="A82" t="str">
            <v>P 03.327.01</v>
          </cell>
          <cell r="B82" t="str">
            <v>Concreto fck= 25 MPa-contr. raz. uso ger. </v>
          </cell>
          <cell r="C82" t="str">
            <v/>
          </cell>
          <cell r="D82" t="str">
            <v/>
          </cell>
          <cell r="E82" t="str">
            <v>m3</v>
          </cell>
          <cell r="F82">
            <v>266</v>
          </cell>
          <cell r="G82">
            <v>163.22</v>
          </cell>
        </row>
        <row r="83">
          <cell r="B83" t="str">
            <v>Superestrutura</v>
          </cell>
        </row>
        <row r="84">
          <cell r="A84" t="str">
            <v>03.371.02</v>
          </cell>
          <cell r="B84" t="str">
            <v>Formas de placa compensada plastificada</v>
          </cell>
          <cell r="C84" t="str">
            <v/>
          </cell>
          <cell r="D84" t="str">
            <v/>
          </cell>
          <cell r="E84" t="str">
            <v>m2</v>
          </cell>
          <cell r="F84">
            <v>5127</v>
          </cell>
          <cell r="G84">
            <v>30.76</v>
          </cell>
        </row>
        <row r="85">
          <cell r="A85" t="str">
            <v>03.353.00</v>
          </cell>
          <cell r="B85" t="str">
            <v>Forn., preparo e colocação nas formas, de aço CA-50</v>
          </cell>
          <cell r="C85" t="str">
            <v/>
          </cell>
          <cell r="D85" t="str">
            <v/>
          </cell>
          <cell r="E85" t="str">
            <v>kg</v>
          </cell>
          <cell r="F85">
            <v>143680</v>
          </cell>
          <cell r="G85">
            <v>2.59</v>
          </cell>
        </row>
        <row r="86">
          <cell r="A86" t="str">
            <v>OAE17</v>
          </cell>
          <cell r="B86" t="str">
            <v>Transporte e lançamento de pré-lages</v>
          </cell>
          <cell r="C86" t="str">
            <v/>
          </cell>
          <cell r="D86" t="str">
            <v/>
          </cell>
          <cell r="E86" t="str">
            <v>un</v>
          </cell>
          <cell r="F86">
            <v>1368</v>
          </cell>
          <cell r="G86">
            <v>23.47</v>
          </cell>
        </row>
        <row r="87">
          <cell r="A87" t="str">
            <v>OAE18</v>
          </cell>
          <cell r="B87" t="str">
            <v>Transporte e lançamento de vigas pré-moldadas</v>
          </cell>
          <cell r="C87" t="str">
            <v/>
          </cell>
          <cell r="D87" t="str">
            <v/>
          </cell>
          <cell r="E87" t="str">
            <v>un</v>
          </cell>
          <cell r="F87">
            <v>80</v>
          </cell>
          <cell r="G87">
            <v>1281.27</v>
          </cell>
        </row>
        <row r="88">
          <cell r="A88" t="str">
            <v>03.330.00</v>
          </cell>
          <cell r="B88" t="str">
            <v>Concreto fck= 35 MPa-contr. raz. uso ger.</v>
          </cell>
          <cell r="C88" t="str">
            <v/>
          </cell>
          <cell r="D88" t="str">
            <v/>
          </cell>
          <cell r="E88" t="str">
            <v>m3</v>
          </cell>
          <cell r="F88">
            <v>755</v>
          </cell>
          <cell r="G88">
            <v>166.78</v>
          </cell>
        </row>
        <row r="89">
          <cell r="B89" t="str">
            <v>Diversos</v>
          </cell>
        </row>
        <row r="90">
          <cell r="B90" t="str">
            <v>Barreiras de segurança (C.A.) Tipo New Jersey (312 m)</v>
          </cell>
        </row>
        <row r="91">
          <cell r="A91" t="str">
            <v>03.371.01</v>
          </cell>
          <cell r="B91" t="str">
            <v>Formas de placa compensada resinada</v>
          </cell>
          <cell r="C91" t="str">
            <v/>
          </cell>
          <cell r="D91" t="str">
            <v/>
          </cell>
          <cell r="E91" t="str">
            <v>m2</v>
          </cell>
          <cell r="F91">
            <v>561</v>
          </cell>
          <cell r="G91">
            <v>21.86</v>
          </cell>
        </row>
        <row r="92">
          <cell r="A92" t="str">
            <v>03.353.00</v>
          </cell>
          <cell r="B92" t="str">
            <v>Forn., preparo e colocação nas formas, de aço CA-50</v>
          </cell>
          <cell r="C92" t="str">
            <v/>
          </cell>
          <cell r="D92" t="str">
            <v/>
          </cell>
          <cell r="E92" t="str">
            <v>kg</v>
          </cell>
          <cell r="F92">
            <v>4656</v>
          </cell>
          <cell r="G92">
            <v>2.59</v>
          </cell>
        </row>
        <row r="93">
          <cell r="A93" t="str">
            <v>P 03.327.01</v>
          </cell>
          <cell r="B93" t="str">
            <v>Concreto fck= 25 MPa-contr. raz. uso ger. </v>
          </cell>
          <cell r="C93" t="str">
            <v/>
          </cell>
          <cell r="D93" t="str">
            <v/>
          </cell>
          <cell r="E93" t="str">
            <v>m3</v>
          </cell>
          <cell r="F93">
            <v>72</v>
          </cell>
          <cell r="G93">
            <v>163.22</v>
          </cell>
        </row>
        <row r="94">
          <cell r="B94" t="str">
            <v>Placas de aproximação( 08 unidades)</v>
          </cell>
        </row>
        <row r="95">
          <cell r="A95" t="str">
            <v>03.371.00</v>
          </cell>
          <cell r="B95" t="str">
            <v>Formas de madeira compensada</v>
          </cell>
          <cell r="C95" t="str">
            <v/>
          </cell>
          <cell r="D95" t="str">
            <v/>
          </cell>
          <cell r="E95" t="str">
            <v>m2</v>
          </cell>
          <cell r="F95">
            <v>73</v>
          </cell>
          <cell r="G95">
            <v>21.86</v>
          </cell>
        </row>
        <row r="96">
          <cell r="A96" t="str">
            <v>03.353.00</v>
          </cell>
          <cell r="B96" t="str">
            <v>Forn., preparo e colocação nas formas, de aço CA-50</v>
          </cell>
          <cell r="C96" t="str">
            <v/>
          </cell>
          <cell r="D96" t="str">
            <v/>
          </cell>
          <cell r="E96" t="str">
            <v>kg</v>
          </cell>
          <cell r="F96">
            <v>7432</v>
          </cell>
          <cell r="G96">
            <v>2.59</v>
          </cell>
        </row>
        <row r="97">
          <cell r="A97" t="str">
            <v>P 03.327.01</v>
          </cell>
          <cell r="B97" t="str">
            <v>Concreto fck= 25 MPa-contr. raz. uso ger. </v>
          </cell>
          <cell r="C97" t="str">
            <v/>
          </cell>
          <cell r="D97" t="str">
            <v/>
          </cell>
          <cell r="E97" t="str">
            <v>m3</v>
          </cell>
          <cell r="F97">
            <v>108</v>
          </cell>
          <cell r="G97">
            <v>163.22</v>
          </cell>
        </row>
        <row r="98">
          <cell r="B98" t="str">
            <v>Drenos</v>
          </cell>
        </row>
        <row r="99">
          <cell r="A99" t="str">
            <v>P 03.991.01f</v>
          </cell>
          <cell r="B99" t="str">
            <v>Dreno de FF D= 150 mm x 400mm</v>
          </cell>
          <cell r="C99" t="str">
            <v/>
          </cell>
          <cell r="D99" t="str">
            <v/>
          </cell>
          <cell r="E99" t="str">
            <v>un</v>
          </cell>
          <cell r="F99">
            <v>36</v>
          </cell>
          <cell r="G99">
            <v>20.37</v>
          </cell>
        </row>
        <row r="100">
          <cell r="F100" t="str">
            <v>SUB-TOTAL</v>
          </cell>
        </row>
        <row r="101">
          <cell r="B101" t="str">
            <v>OBRAS COMPLEMENTARES</v>
          </cell>
        </row>
        <row r="102">
          <cell r="A102" t="str">
            <v>05.100.00</v>
          </cell>
          <cell r="B102" t="str">
            <v>Enleivamento</v>
          </cell>
          <cell r="C102" t="str">
            <v>DNER-ES341/97</v>
          </cell>
          <cell r="D102" t="str">
            <v/>
          </cell>
          <cell r="E102" t="str">
            <v>m2</v>
          </cell>
          <cell r="F102">
            <v>26014</v>
          </cell>
          <cell r="G102">
            <v>2.06</v>
          </cell>
        </row>
        <row r="103">
          <cell r="A103" t="str">
            <v>DER53460a</v>
          </cell>
          <cell r="B103" t="str">
            <v>Calçamento com briquetes de 6 cm</v>
          </cell>
          <cell r="C103" t="str">
            <v/>
          </cell>
          <cell r="D103" t="str">
            <v/>
          </cell>
          <cell r="E103" t="str">
            <v>m2</v>
          </cell>
          <cell r="F103">
            <v>1100</v>
          </cell>
          <cell r="G103">
            <v>20.48</v>
          </cell>
        </row>
        <row r="104">
          <cell r="A104" t="str">
            <v>P 05.100.01</v>
          </cell>
          <cell r="B104" t="str">
            <v>Fornecimento e plantio de lírio amarelo</v>
          </cell>
          <cell r="C104" t="str">
            <v/>
          </cell>
          <cell r="D104" t="str">
            <v/>
          </cell>
          <cell r="E104" t="str">
            <v>m2</v>
          </cell>
          <cell r="F104">
            <v>146</v>
          </cell>
          <cell r="G104">
            <v>14.14</v>
          </cell>
        </row>
        <row r="105">
          <cell r="A105" t="str">
            <v>P 05.100.02</v>
          </cell>
          <cell r="B105" t="str">
            <v>Fornecimento e plantio de árvore selecionada</v>
          </cell>
          <cell r="C105" t="str">
            <v/>
          </cell>
          <cell r="D105" t="str">
            <v/>
          </cell>
          <cell r="E105" t="str">
            <v>un</v>
          </cell>
          <cell r="F105">
            <v>130</v>
          </cell>
          <cell r="G105">
            <v>6.02</v>
          </cell>
        </row>
        <row r="106">
          <cell r="A106" t="str">
            <v>05.102.00</v>
          </cell>
          <cell r="B106" t="str">
            <v>Hidrossemeadura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6318</v>
          </cell>
          <cell r="G106">
            <v>0.49</v>
          </cell>
        </row>
        <row r="107">
          <cell r="A107" t="str">
            <v>DER81950</v>
          </cell>
          <cell r="B107" t="str">
            <v>Calçada em lastro de brita c/revestimento em concreto</v>
          </cell>
          <cell r="C107" t="str">
            <v/>
          </cell>
          <cell r="D107" t="str">
            <v/>
          </cell>
          <cell r="E107" t="str">
            <v>m2</v>
          </cell>
          <cell r="F107">
            <v>1400</v>
          </cell>
          <cell r="G107">
            <v>8.94</v>
          </cell>
        </row>
        <row r="108">
          <cell r="A108" t="str">
            <v>P 06.030.00</v>
          </cell>
          <cell r="B108" t="str">
            <v>Barreira de segurança simples</v>
          </cell>
          <cell r="C108" t="str">
            <v/>
          </cell>
          <cell r="D108" t="str">
            <v/>
          </cell>
          <cell r="E108" t="str">
            <v>m</v>
          </cell>
          <cell r="F108">
            <v>492</v>
          </cell>
          <cell r="G108">
            <v>52.16</v>
          </cell>
        </row>
        <row r="109">
          <cell r="A109" t="str">
            <v>PI 01</v>
          </cell>
          <cell r="B109" t="str">
            <v>Poste de aço galv. a fogo, c/ 20,0m de alt. p/ instal. tipo engastado</v>
          </cell>
          <cell r="C109" t="str">
            <v/>
          </cell>
          <cell r="D109" t="str">
            <v/>
          </cell>
          <cell r="E109" t="str">
            <v>un</v>
          </cell>
          <cell r="F109">
            <v>10</v>
          </cell>
          <cell r="G109">
            <v>2662.25</v>
          </cell>
        </row>
        <row r="110">
          <cell r="A110" t="str">
            <v>PI 04</v>
          </cell>
          <cell r="B110" t="str">
            <v>Luminária p/ iluminação pública ref.SRC-612 da Philips ou similar </v>
          </cell>
          <cell r="C110" t="str">
            <v/>
          </cell>
          <cell r="D110" t="str">
            <v/>
          </cell>
          <cell r="E110" t="str">
            <v>un</v>
          </cell>
          <cell r="F110">
            <v>20</v>
          </cell>
          <cell r="G110">
            <v>425.5</v>
          </cell>
        </row>
        <row r="111">
          <cell r="A111" t="str">
            <v>PI 07</v>
          </cell>
          <cell r="B111" t="str">
            <v>Suporte p/ luminária tipo ZGP402 da Philips ou similar</v>
          </cell>
          <cell r="C111" t="str">
            <v/>
          </cell>
          <cell r="D111" t="str">
            <v/>
          </cell>
          <cell r="E111" t="str">
            <v>un</v>
          </cell>
          <cell r="F111">
            <v>10</v>
          </cell>
          <cell r="G111">
            <v>100</v>
          </cell>
        </row>
        <row r="112">
          <cell r="A112" t="str">
            <v>PI 09</v>
          </cell>
          <cell r="B112" t="str">
            <v>Lâmpada a vapor de sódio 400W, alta pressão, base E40</v>
          </cell>
          <cell r="C112" t="str">
            <v/>
          </cell>
          <cell r="D112" t="str">
            <v/>
          </cell>
          <cell r="E112" t="str">
            <v>un</v>
          </cell>
          <cell r="F112">
            <v>20</v>
          </cell>
          <cell r="G112">
            <v>33.35</v>
          </cell>
        </row>
        <row r="113">
          <cell r="A113" t="str">
            <v>PI 10</v>
          </cell>
          <cell r="B113" t="str">
            <v>Lâmpada a vapor de mercúrio 250W, alta pressão, base E40</v>
          </cell>
          <cell r="C113" t="str">
            <v/>
          </cell>
          <cell r="D113" t="str">
            <v/>
          </cell>
          <cell r="E113" t="str">
            <v>un</v>
          </cell>
          <cell r="F113">
            <v>17</v>
          </cell>
          <cell r="G113">
            <v>28.75</v>
          </cell>
        </row>
        <row r="114">
          <cell r="A114" t="str">
            <v>PI 22</v>
          </cell>
          <cell r="B114" t="str">
            <v>Base completa com fusível Diazed, 6A, retardado, incluíndo tampa, anel de proteção e ajuste</v>
          </cell>
          <cell r="C114" t="str">
            <v/>
          </cell>
          <cell r="D114" t="str">
            <v/>
          </cell>
          <cell r="E114" t="str">
            <v>un</v>
          </cell>
          <cell r="F114">
            <v>29</v>
          </cell>
          <cell r="G114">
            <v>8.63</v>
          </cell>
        </row>
        <row r="115">
          <cell r="A115" t="str">
            <v>PI 23</v>
          </cell>
          <cell r="B115" t="str">
            <v>Contator tripolar a seco, p/ corrente alternada - 55 A, para uso em rede 380/220V - 60Hz</v>
          </cell>
          <cell r="C115" t="str">
            <v/>
          </cell>
          <cell r="D115" t="str">
            <v/>
          </cell>
          <cell r="E115" t="str">
            <v>un</v>
          </cell>
          <cell r="F115">
            <v>5</v>
          </cell>
          <cell r="G115">
            <v>234.6</v>
          </cell>
        </row>
        <row r="116">
          <cell r="A116" t="str">
            <v>PI 24</v>
          </cell>
          <cell r="B116" t="str">
            <v>Fita elétrica auto fusão a base de borracha EPR</v>
          </cell>
          <cell r="C116" t="str">
            <v/>
          </cell>
          <cell r="D116" t="str">
            <v/>
          </cell>
          <cell r="E116" t="str">
            <v>un</v>
          </cell>
          <cell r="F116">
            <v>5</v>
          </cell>
          <cell r="G116">
            <v>6.39</v>
          </cell>
        </row>
        <row r="117">
          <cell r="A117" t="str">
            <v>PI 25</v>
          </cell>
          <cell r="B117" t="str">
            <v>Fita adesiva plástica isolante</v>
          </cell>
          <cell r="C117" t="str">
            <v/>
          </cell>
          <cell r="D117" t="str">
            <v/>
          </cell>
          <cell r="E117" t="str">
            <v>un</v>
          </cell>
          <cell r="F117">
            <v>5</v>
          </cell>
          <cell r="G117">
            <v>3.84</v>
          </cell>
        </row>
        <row r="118">
          <cell r="A118" t="str">
            <v>PI 26</v>
          </cell>
          <cell r="B118" t="str">
            <v>Relé fotoelétrico c/ suporte para fixação galv. com furo 18mm</v>
          </cell>
          <cell r="C118" t="str">
            <v/>
          </cell>
          <cell r="D118" t="str">
            <v/>
          </cell>
          <cell r="E118" t="str">
            <v>un</v>
          </cell>
          <cell r="F118">
            <v>5</v>
          </cell>
          <cell r="G118">
            <v>11.5</v>
          </cell>
        </row>
        <row r="119">
          <cell r="A119" t="str">
            <v>PI 27</v>
          </cell>
          <cell r="B119" t="str">
            <v>Cabo isolado p/ 1000V, bitola 35mm²</v>
          </cell>
          <cell r="C119" t="str">
            <v/>
          </cell>
          <cell r="D119" t="str">
            <v/>
          </cell>
          <cell r="E119" t="str">
            <v>m</v>
          </cell>
          <cell r="F119">
            <v>1900</v>
          </cell>
          <cell r="G119">
            <v>1.55</v>
          </cell>
        </row>
        <row r="120">
          <cell r="A120" t="str">
            <v>PI 28</v>
          </cell>
          <cell r="B120" t="str">
            <v>Eletroduto de aço tipo pesado 100mm</v>
          </cell>
          <cell r="C120" t="str">
            <v/>
          </cell>
          <cell r="D120" t="str">
            <v/>
          </cell>
          <cell r="E120" t="str">
            <v>m</v>
          </cell>
          <cell r="F120">
            <v>230</v>
          </cell>
          <cell r="G120">
            <v>28.55</v>
          </cell>
        </row>
        <row r="121">
          <cell r="A121" t="str">
            <v>PI 54</v>
          </cell>
          <cell r="B121" t="str">
            <v>Eletroduto de PVC corrugado tipo Kanalex ou similar, D=100mm</v>
          </cell>
          <cell r="C121" t="str">
            <v/>
          </cell>
          <cell r="D121" t="str">
            <v/>
          </cell>
          <cell r="E121" t="str">
            <v>m</v>
          </cell>
          <cell r="F121">
            <v>180</v>
          </cell>
          <cell r="G121">
            <v>4.95</v>
          </cell>
        </row>
        <row r="122">
          <cell r="A122" t="str">
            <v>PI 30</v>
          </cell>
          <cell r="B122" t="str">
            <v>Haste para aterramento aço-cobre D 13x2400mm</v>
          </cell>
          <cell r="C122" t="str">
            <v/>
          </cell>
          <cell r="D122" t="str">
            <v/>
          </cell>
          <cell r="E122" t="str">
            <v>un</v>
          </cell>
          <cell r="F122">
            <v>20</v>
          </cell>
          <cell r="G122">
            <v>6.04</v>
          </cell>
        </row>
        <row r="123">
          <cell r="A123" t="str">
            <v>PI 31</v>
          </cell>
          <cell r="B123" t="str">
            <v>Cabo de cobre nú meio duro, 7 fios 2AWG</v>
          </cell>
          <cell r="C123" t="str">
            <v/>
          </cell>
          <cell r="D123" t="str">
            <v/>
          </cell>
          <cell r="E123" t="str">
            <v>kg</v>
          </cell>
          <cell r="F123">
            <v>10</v>
          </cell>
          <cell r="G123">
            <v>7.02</v>
          </cell>
        </row>
        <row r="124">
          <cell r="A124" t="str">
            <v>PI 20</v>
          </cell>
          <cell r="B124" t="str">
            <v>Poste de concreto duplo T 10m, 150 daN</v>
          </cell>
          <cell r="C124" t="str">
            <v/>
          </cell>
          <cell r="D124" t="str">
            <v/>
          </cell>
          <cell r="E124" t="str">
            <v>un</v>
          </cell>
          <cell r="F124">
            <v>9</v>
          </cell>
          <cell r="G124">
            <v>200</v>
          </cell>
        </row>
        <row r="125">
          <cell r="A125" t="str">
            <v>PI 50</v>
          </cell>
          <cell r="B125" t="str">
            <v>Cabo isolado, de alumínio singelo, bitola 4 mm² - estimada</v>
          </cell>
          <cell r="C125" t="str">
            <v/>
          </cell>
          <cell r="D125" t="str">
            <v/>
          </cell>
          <cell r="E125" t="str">
            <v>m</v>
          </cell>
          <cell r="F125">
            <v>400</v>
          </cell>
          <cell r="G125">
            <v>0.35</v>
          </cell>
        </row>
        <row r="126">
          <cell r="A126" t="str">
            <v>PI 34</v>
          </cell>
          <cell r="B126" t="str">
            <v>Construção de caixa tipo SP, ou pré-instalada com as mesmas características</v>
          </cell>
          <cell r="C126" t="str">
            <v/>
          </cell>
          <cell r="D126" t="str">
            <v/>
          </cell>
          <cell r="E126" t="str">
            <v>un</v>
          </cell>
          <cell r="F126">
            <v>17</v>
          </cell>
          <cell r="G126">
            <v>180</v>
          </cell>
        </row>
        <row r="127">
          <cell r="A127" t="str">
            <v>PI 35</v>
          </cell>
          <cell r="B127" t="str">
            <v>Construção de embasamento p/ poste tipo engastado, 20m de altura</v>
          </cell>
          <cell r="C127" t="str">
            <v/>
          </cell>
          <cell r="D127" t="str">
            <v/>
          </cell>
          <cell r="E127" t="str">
            <v>un</v>
          </cell>
          <cell r="F127">
            <v>10</v>
          </cell>
          <cell r="G127">
            <v>494</v>
          </cell>
        </row>
        <row r="128">
          <cell r="A128" t="str">
            <v>PI 36</v>
          </cell>
          <cell r="B128" t="str">
            <v>Construção de embasamento p/ poste tipo engastado, concreto duplo T, 10m de altura</v>
          </cell>
          <cell r="C128" t="str">
            <v/>
          </cell>
          <cell r="D128" t="str">
            <v/>
          </cell>
          <cell r="E128" t="str">
            <v>un</v>
          </cell>
          <cell r="F128">
            <v>9</v>
          </cell>
          <cell r="G128">
            <v>285</v>
          </cell>
        </row>
        <row r="129">
          <cell r="A129" t="str">
            <v>PI 37</v>
          </cell>
          <cell r="B129" t="str">
            <v>Lançamento de cabos em dutos de aço, classe 1000V, circuito trifásico mais neutro, e monofásico</v>
          </cell>
          <cell r="C129" t="str">
            <v/>
          </cell>
          <cell r="D129" t="str">
            <v/>
          </cell>
          <cell r="E129" t="str">
            <v>m</v>
          </cell>
          <cell r="F129">
            <v>115</v>
          </cell>
          <cell r="G129">
            <v>4</v>
          </cell>
        </row>
        <row r="130">
          <cell r="A130" t="str">
            <v>PI 38</v>
          </cell>
          <cell r="B130" t="str">
            <v>Confecção de emendas retas ou derivação em cabos classe 1000V, c/ conector à compressão</v>
          </cell>
          <cell r="C130" t="str">
            <v/>
          </cell>
          <cell r="D130" t="str">
            <v/>
          </cell>
          <cell r="E130" t="str">
            <v>un</v>
          </cell>
          <cell r="F130">
            <v>20</v>
          </cell>
          <cell r="G130">
            <v>4.5</v>
          </cell>
        </row>
        <row r="131">
          <cell r="A131" t="str">
            <v>PI 39</v>
          </cell>
          <cell r="B131" t="str">
            <v>Fixação de haste de terra e conexão ao neutro</v>
          </cell>
          <cell r="C131" t="str">
            <v/>
          </cell>
          <cell r="D131" t="str">
            <v/>
          </cell>
          <cell r="E131" t="str">
            <v>un</v>
          </cell>
          <cell r="F131">
            <v>20</v>
          </cell>
          <cell r="G131">
            <v>35</v>
          </cell>
        </row>
        <row r="132">
          <cell r="A132" t="str">
            <v>PI 40</v>
          </cell>
          <cell r="B132" t="str">
            <v>Montagem eletromecân.de iluminação a 17,5m de alt., formada p/2 pétalas, c/ fixação dos equip.</v>
          </cell>
          <cell r="C132" t="str">
            <v/>
          </cell>
          <cell r="D132" t="str">
            <v/>
          </cell>
          <cell r="E132" t="str">
            <v>un</v>
          </cell>
          <cell r="F132">
            <v>10</v>
          </cell>
          <cell r="G132">
            <v>550</v>
          </cell>
        </row>
        <row r="133">
          <cell r="A133" t="str">
            <v>PI 57</v>
          </cell>
          <cell r="B133" t="str">
            <v>Lançamento de cabos em eletroduto de PVC corrugado</v>
          </cell>
          <cell r="C133" t="str">
            <v/>
          </cell>
          <cell r="D133" t="str">
            <v/>
          </cell>
          <cell r="E133" t="str">
            <v>m</v>
          </cell>
          <cell r="F133">
            <v>180</v>
          </cell>
          <cell r="G133">
            <v>3</v>
          </cell>
        </row>
        <row r="134">
          <cell r="A134" t="str">
            <v>PI 42</v>
          </cell>
          <cell r="B134" t="str">
            <v>Instalação de poste de aço de 20m de altura engastado</v>
          </cell>
          <cell r="C134" t="str">
            <v/>
          </cell>
          <cell r="D134" t="str">
            <v/>
          </cell>
          <cell r="E134" t="str">
            <v>un</v>
          </cell>
          <cell r="F134">
            <v>10</v>
          </cell>
          <cell r="G134">
            <v>250</v>
          </cell>
        </row>
        <row r="135">
          <cell r="A135" t="str">
            <v>PI 43</v>
          </cell>
          <cell r="B135" t="str">
            <v>Travessia de pista asfáltica p/ lançamento dutos aço tipo pesado 100mm</v>
          </cell>
          <cell r="C135" t="str">
            <v/>
          </cell>
          <cell r="D135" t="str">
            <v/>
          </cell>
          <cell r="E135" t="str">
            <v>m</v>
          </cell>
          <cell r="F135">
            <v>115</v>
          </cell>
          <cell r="G135">
            <v>70</v>
          </cell>
        </row>
        <row r="136">
          <cell r="A136" t="str">
            <v>PI 45</v>
          </cell>
          <cell r="B136" t="str">
            <v>Montagem eletromecânica de luminária padrão CELESC em poste de 11m de altura, duplo T,c/ fixação dos equip.e conexões elétricos</v>
          </cell>
          <cell r="C136" t="str">
            <v/>
          </cell>
          <cell r="D136" t="str">
            <v/>
          </cell>
          <cell r="E136" t="str">
            <v>un</v>
          </cell>
          <cell r="F136">
            <v>19</v>
          </cell>
          <cell r="G136">
            <v>35</v>
          </cell>
        </row>
        <row r="137">
          <cell r="A137" t="str">
            <v>PI 03</v>
          </cell>
          <cell r="B137" t="str">
            <v>Luminária p/ iluminação pública ref.HRC-612 da Philips ou similar </v>
          </cell>
          <cell r="C137" t="str">
            <v/>
          </cell>
          <cell r="D137" t="str">
            <v/>
          </cell>
          <cell r="E137" t="str">
            <v>un</v>
          </cell>
          <cell r="F137">
            <v>17</v>
          </cell>
          <cell r="G137">
            <v>400</v>
          </cell>
        </row>
        <row r="138">
          <cell r="A138" t="str">
            <v>PI 18</v>
          </cell>
          <cell r="B138" t="str">
            <v>Braço curvo p/ iluminação pública padrão CELESC</v>
          </cell>
          <cell r="C138" t="str">
            <v/>
          </cell>
          <cell r="D138" t="str">
            <v/>
          </cell>
          <cell r="E138" t="str">
            <v>un</v>
          </cell>
          <cell r="F138">
            <v>17</v>
          </cell>
          <cell r="G138">
            <v>6.33</v>
          </cell>
        </row>
        <row r="139">
          <cell r="A139" t="str">
            <v>PI 65</v>
          </cell>
          <cell r="B139" t="str">
            <v>Cabo de alumínio 1/0</v>
          </cell>
          <cell r="C139" t="str">
            <v/>
          </cell>
          <cell r="D139" t="str">
            <v/>
          </cell>
          <cell r="E139" t="str">
            <v>m</v>
          </cell>
          <cell r="F139">
            <v>3000</v>
          </cell>
          <cell r="G139">
            <v>1.7</v>
          </cell>
        </row>
        <row r="140">
          <cell r="A140" t="str">
            <v>PI 66</v>
          </cell>
          <cell r="B140" t="str">
            <v>Cabo isolado p/ 1000 V, 6 mm2 de alumínio</v>
          </cell>
          <cell r="C140" t="str">
            <v/>
          </cell>
          <cell r="D140" t="str">
            <v/>
          </cell>
          <cell r="E140" t="str">
            <v>m</v>
          </cell>
          <cell r="F140">
            <v>200</v>
          </cell>
          <cell r="G140">
            <v>1</v>
          </cell>
        </row>
        <row r="141">
          <cell r="A141" t="str">
            <v>PI 67</v>
          </cell>
          <cell r="B141" t="str">
            <v>Cabo isolado p/ 1000 V, 2,5 mm2 de alumínio</v>
          </cell>
          <cell r="C141" t="str">
            <v/>
          </cell>
          <cell r="D141" t="str">
            <v/>
          </cell>
          <cell r="E141" t="str">
            <v>m</v>
          </cell>
          <cell r="F141">
            <v>60</v>
          </cell>
          <cell r="G141">
            <v>0.6</v>
          </cell>
        </row>
        <row r="142">
          <cell r="A142" t="str">
            <v>PI 33</v>
          </cell>
          <cell r="B142" t="str">
            <v>Tubo de aço galvanizado, vara de 6m e 50mm</v>
          </cell>
          <cell r="C142" t="str">
            <v/>
          </cell>
          <cell r="D142" t="str">
            <v/>
          </cell>
          <cell r="E142" t="str">
            <v>un</v>
          </cell>
          <cell r="F142">
            <v>3</v>
          </cell>
          <cell r="G142">
            <v>74.06</v>
          </cell>
        </row>
        <row r="143">
          <cell r="A143" t="str">
            <v>PI 69</v>
          </cell>
          <cell r="B143" t="str">
            <v>Instalação de poste concreto duplo T, 10m de altura, engastado</v>
          </cell>
          <cell r="C143" t="str">
            <v/>
          </cell>
          <cell r="D143" t="str">
            <v/>
          </cell>
          <cell r="E143" t="str">
            <v>un</v>
          </cell>
          <cell r="F143">
            <v>9</v>
          </cell>
          <cell r="G143">
            <v>200</v>
          </cell>
        </row>
        <row r="144">
          <cell r="A144" t="str">
            <v>PI 41</v>
          </cell>
          <cell r="B144" t="str">
            <v>Instalação de tubo de aço vara de 6m e curva de entrada de cabos na lateral do poste c/ fix. dutos</v>
          </cell>
          <cell r="C144" t="str">
            <v/>
          </cell>
          <cell r="D144" t="str">
            <v/>
          </cell>
          <cell r="E144" t="str">
            <v>un</v>
          </cell>
          <cell r="F144">
            <v>3</v>
          </cell>
          <cell r="G144">
            <v>200</v>
          </cell>
        </row>
        <row r="145">
          <cell r="A145" t="str">
            <v>R1</v>
          </cell>
          <cell r="B145" t="str">
            <v>Remanejamento de Rede de Baixa Tensão (220/380V)</v>
          </cell>
          <cell r="C145" t="str">
            <v/>
          </cell>
          <cell r="D145" t="str">
            <v/>
          </cell>
          <cell r="E145" t="str">
            <v>m</v>
          </cell>
          <cell r="F145">
            <v>50</v>
          </cell>
          <cell r="G145">
            <v>4.7</v>
          </cell>
        </row>
        <row r="146">
          <cell r="A146" t="str">
            <v>R2</v>
          </cell>
          <cell r="B146" t="str">
            <v>Remanejamento de Rede de Alta Tensão (138kV)</v>
          </cell>
          <cell r="C146" t="str">
            <v/>
          </cell>
          <cell r="D146" t="str">
            <v/>
          </cell>
          <cell r="E146" t="str">
            <v>m</v>
          </cell>
          <cell r="F146">
            <v>260</v>
          </cell>
          <cell r="G146">
            <v>6.2</v>
          </cell>
        </row>
        <row r="147">
          <cell r="A147" t="str">
            <v>R10</v>
          </cell>
          <cell r="B147" t="str">
            <v>Remanejamento de Poste de Concreto 10/150</v>
          </cell>
          <cell r="C147" t="str">
            <v/>
          </cell>
          <cell r="D147" t="str">
            <v/>
          </cell>
          <cell r="E147" t="str">
            <v>un</v>
          </cell>
          <cell r="F147">
            <v>7</v>
          </cell>
          <cell r="G147">
            <v>75</v>
          </cell>
        </row>
        <row r="148">
          <cell r="A148" t="str">
            <v>R11</v>
          </cell>
          <cell r="B148" t="str">
            <v>Remanejamento de Poste de Concreto 10/300</v>
          </cell>
          <cell r="C148" t="str">
            <v/>
          </cell>
          <cell r="D148" t="str">
            <v/>
          </cell>
          <cell r="E148" t="str">
            <v>un</v>
          </cell>
          <cell r="F148">
            <v>2</v>
          </cell>
          <cell r="G148">
            <v>75</v>
          </cell>
        </row>
        <row r="149">
          <cell r="A149" t="str">
            <v>R3</v>
          </cell>
          <cell r="B149" t="str">
            <v>Remanejamento de Rede de Telefonia</v>
          </cell>
          <cell r="C149" t="str">
            <v/>
          </cell>
          <cell r="D149" t="str">
            <v/>
          </cell>
          <cell r="E149" t="str">
            <v>m</v>
          </cell>
          <cell r="F149">
            <v>200</v>
          </cell>
          <cell r="G149">
            <v>2</v>
          </cell>
        </row>
      </sheetData>
      <sheetData sheetId="12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01.100.10</v>
          </cell>
          <cell r="B17" t="str">
            <v>Escavação,carga e transportes de material de 1a categoria DMT= 200 a 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3287</v>
          </cell>
          <cell r="G17">
            <v>1.98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8803</v>
          </cell>
          <cell r="G18">
            <v>3.26</v>
          </cell>
        </row>
        <row r="19">
          <cell r="A19" t="str">
            <v>DER50300</v>
          </cell>
          <cell r="B19" t="str">
            <v>Esc.  Carga e Transp. de mat. 1a cat. c/ CB 9000&lt;DMT&lt;10000m</v>
          </cell>
          <cell r="C19" t="str">
            <v/>
          </cell>
          <cell r="D19" t="str">
            <v/>
          </cell>
          <cell r="E19" t="str">
            <v>m3</v>
          </cell>
          <cell r="F19">
            <v>913</v>
          </cell>
          <cell r="G19">
            <v>6.3</v>
          </cell>
        </row>
        <row r="20">
          <cell r="A20" t="str">
            <v>01.101.19</v>
          </cell>
          <cell r="B20" t="str">
            <v>Escavação,carga e transportes de material de 2a categoria,c/CB,  DMT 2000 a 3000m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3716</v>
          </cell>
          <cell r="G20">
            <v>4.51</v>
          </cell>
        </row>
        <row r="21">
          <cell r="A21" t="str">
            <v>DER51340</v>
          </cell>
          <cell r="B21" t="str">
            <v>Escavação,carga e transportes de material de 2a categoria DMT 18000 a 20000m</v>
          </cell>
          <cell r="C21" t="str">
            <v/>
          </cell>
          <cell r="D21" t="str">
            <v/>
          </cell>
          <cell r="E21" t="str">
            <v>m3</v>
          </cell>
          <cell r="F21">
            <v>913</v>
          </cell>
          <cell r="G21">
            <v>13.65</v>
          </cell>
        </row>
        <row r="22">
          <cell r="A22" t="str">
            <v>DER52087</v>
          </cell>
          <cell r="B22" t="str">
            <v>Esc. Carga e Transp. de solos moles 400&lt;DMT&lt;=600m</v>
          </cell>
          <cell r="C22" t="str">
            <v/>
          </cell>
          <cell r="D22" t="str">
            <v/>
          </cell>
          <cell r="E22" t="str">
            <v>m3</v>
          </cell>
          <cell r="F22">
            <v>702</v>
          </cell>
          <cell r="G22">
            <v>4.6</v>
          </cell>
        </row>
        <row r="23">
          <cell r="A23" t="str">
            <v>01.510.00</v>
          </cell>
          <cell r="B23" t="str">
            <v>Compactação de aterros a 95%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8376</v>
          </cell>
          <cell r="G23">
            <v>0.79</v>
          </cell>
        </row>
        <row r="24">
          <cell r="A24" t="str">
            <v>01.511.00</v>
          </cell>
          <cell r="B24" t="str">
            <v>Compactação de aterros a 100%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5380</v>
          </cell>
          <cell r="G24">
            <v>1.36</v>
          </cell>
        </row>
        <row r="25">
          <cell r="F25" t="str">
            <v>SUB-TOTAL</v>
          </cell>
        </row>
        <row r="27">
          <cell r="B27" t="str">
            <v>PAVIMENTAÇÃO</v>
          </cell>
        </row>
        <row r="28">
          <cell r="A28" t="str">
            <v>02.000.00</v>
          </cell>
          <cell r="B28" t="str">
            <v>Regularização do subleito</v>
          </cell>
          <cell r="C28" t="str">
            <v/>
          </cell>
          <cell r="D28" t="str">
            <v/>
          </cell>
          <cell r="E28" t="str">
            <v>m2</v>
          </cell>
          <cell r="F28">
            <v>43662</v>
          </cell>
          <cell r="G28">
            <v>0.3</v>
          </cell>
        </row>
        <row r="29">
          <cell r="A29" t="str">
            <v>DER53130</v>
          </cell>
          <cell r="B29" t="str">
            <v>Camada de macadame seco</v>
          </cell>
          <cell r="C29" t="str">
            <v/>
          </cell>
          <cell r="D29" t="str">
            <v/>
          </cell>
          <cell r="E29" t="str">
            <v>m3</v>
          </cell>
          <cell r="F29">
            <v>8333</v>
          </cell>
          <cell r="G29">
            <v>21.86</v>
          </cell>
        </row>
        <row r="30">
          <cell r="A30" t="str">
            <v>02.230.00</v>
          </cell>
          <cell r="B30" t="str">
            <v>Base brita graduada</v>
          </cell>
          <cell r="C30" t="str">
            <v>DNER-ES303/97</v>
          </cell>
          <cell r="D30" t="str">
            <v/>
          </cell>
          <cell r="E30" t="str">
            <v>m3</v>
          </cell>
          <cell r="F30">
            <v>6048</v>
          </cell>
          <cell r="G30">
            <v>28.06</v>
          </cell>
        </row>
        <row r="31">
          <cell r="A31" t="str">
            <v>02.300.00</v>
          </cell>
          <cell r="B31" t="str">
            <v>Imprimação - Fornecimento, transporte e execução</v>
          </cell>
          <cell r="C31" t="str">
            <v>DNER-ES306/97</v>
          </cell>
          <cell r="D31" t="str">
            <v/>
          </cell>
          <cell r="E31" t="str">
            <v>m2</v>
          </cell>
          <cell r="F31">
            <v>39556</v>
          </cell>
          <cell r="G31">
            <v>1.11</v>
          </cell>
        </row>
        <row r="32">
          <cell r="A32" t="str">
            <v>02.400.00</v>
          </cell>
          <cell r="B32" t="str">
            <v>Pintura de ligação - Fornec., transporte e execução</v>
          </cell>
          <cell r="C32" t="str">
            <v>DNER-ES307/97</v>
          </cell>
          <cell r="D32" t="str">
            <v/>
          </cell>
          <cell r="E32" t="str">
            <v>m2</v>
          </cell>
          <cell r="F32">
            <v>101693</v>
          </cell>
          <cell r="G32">
            <v>0.41</v>
          </cell>
        </row>
        <row r="33">
          <cell r="A33" t="str">
            <v>02.540.01</v>
          </cell>
          <cell r="B33" t="str">
            <v>Concreto betuminoso usinado a quente - usina 100/140 t/h</v>
          </cell>
          <cell r="C33" t="str">
            <v>DNER-ES313/97</v>
          </cell>
          <cell r="D33" t="str">
            <v/>
          </cell>
          <cell r="E33" t="str">
            <v>t</v>
          </cell>
          <cell r="F33">
            <v>10784</v>
          </cell>
          <cell r="G33">
            <v>67.64</v>
          </cell>
        </row>
        <row r="34">
          <cell r="A34" t="str">
            <v>DER82200a</v>
          </cell>
          <cell r="B34" t="str">
            <v>Remoção de camada granular</v>
          </cell>
          <cell r="C34" t="str">
            <v/>
          </cell>
          <cell r="D34" t="str">
            <v/>
          </cell>
          <cell r="E34" t="str">
            <v>m3</v>
          </cell>
          <cell r="F34">
            <v>491</v>
          </cell>
          <cell r="G34">
            <v>4.67</v>
          </cell>
        </row>
        <row r="35">
          <cell r="A35" t="str">
            <v>DER82200</v>
          </cell>
          <cell r="B35" t="str">
            <v>Remoção de revestimento de CBUQ</v>
          </cell>
          <cell r="C35" t="str">
            <v/>
          </cell>
          <cell r="D35" t="str">
            <v/>
          </cell>
          <cell r="E35" t="str">
            <v>m3</v>
          </cell>
          <cell r="F35">
            <v>491</v>
          </cell>
          <cell r="G35">
            <v>5.73</v>
          </cell>
        </row>
        <row r="36">
          <cell r="F36" t="str">
            <v>SUB-TOTAL</v>
          </cell>
        </row>
        <row r="37">
          <cell r="B37" t="str">
            <v>DRENAGEM</v>
          </cell>
        </row>
        <row r="38">
          <cell r="A38" t="str">
            <v>04.000.00</v>
          </cell>
          <cell r="B38" t="str">
            <v>Escavação manual em material de 1a categoria</v>
          </cell>
          <cell r="C38" t="str">
            <v/>
          </cell>
          <cell r="D38" t="str">
            <v/>
          </cell>
          <cell r="E38" t="str">
            <v>m3</v>
          </cell>
          <cell r="F38">
            <v>57</v>
          </cell>
          <cell r="G38">
            <v>17.57</v>
          </cell>
        </row>
        <row r="39">
          <cell r="A39" t="str">
            <v>04.001.00</v>
          </cell>
          <cell r="B39" t="str">
            <v>Escavação mecânica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1358</v>
          </cell>
          <cell r="G39">
            <v>2.09</v>
          </cell>
        </row>
        <row r="40">
          <cell r="A40" t="str">
            <v>04.001.01</v>
          </cell>
          <cell r="B40" t="str">
            <v>Escavação mecânica,reaterro e compactação (material de 1a categoria)</v>
          </cell>
          <cell r="C40" t="str">
            <v/>
          </cell>
          <cell r="D40" t="str">
            <v/>
          </cell>
          <cell r="E40" t="str">
            <v>m3</v>
          </cell>
          <cell r="F40">
            <v>186</v>
          </cell>
          <cell r="G40">
            <v>3.03</v>
          </cell>
        </row>
        <row r="41">
          <cell r="A41" t="str">
            <v>04.401.02</v>
          </cell>
          <cell r="B41" t="str">
            <v>Valeta de prot. de aterro c/ revest. vegetal VPA 02</v>
          </cell>
          <cell r="C41" t="str">
            <v/>
          </cell>
          <cell r="D41" t="str">
            <v/>
          </cell>
          <cell r="E41" t="str">
            <v>m</v>
          </cell>
          <cell r="F41">
            <v>1161</v>
          </cell>
          <cell r="G41">
            <v>24.32</v>
          </cell>
        </row>
        <row r="42">
          <cell r="A42" t="str">
            <v>04.510.03</v>
          </cell>
          <cell r="B42" t="str">
            <v>Dreno sub- superficial- DSS 03</v>
          </cell>
          <cell r="C42" t="str">
            <v>DNER-ES294/97</v>
          </cell>
          <cell r="D42" t="str">
            <v/>
          </cell>
          <cell r="E42" t="str">
            <v>m</v>
          </cell>
          <cell r="F42">
            <v>1032</v>
          </cell>
          <cell r="G42">
            <v>3.71</v>
          </cell>
        </row>
        <row r="43">
          <cell r="A43" t="str">
            <v>04.511.01</v>
          </cell>
          <cell r="B43" t="str">
            <v>Boca de saída p/ dreno sub-superficial-BSD 03</v>
          </cell>
          <cell r="C43" t="str">
            <v/>
          </cell>
          <cell r="D43" t="str">
            <v/>
          </cell>
          <cell r="E43" t="str">
            <v>un</v>
          </cell>
          <cell r="F43">
            <v>4</v>
          </cell>
          <cell r="G43">
            <v>20.86</v>
          </cell>
        </row>
        <row r="44">
          <cell r="A44" t="str">
            <v>04.900.21</v>
          </cell>
          <cell r="B44" t="str">
            <v>Sarjeta de cant. central de concreto-SCC 01</v>
          </cell>
          <cell r="C44" t="str">
            <v>DNER-ES288/97</v>
          </cell>
          <cell r="D44" t="str">
            <v/>
          </cell>
          <cell r="E44" t="str">
            <v>m</v>
          </cell>
          <cell r="F44">
            <v>1850</v>
          </cell>
          <cell r="G44">
            <v>13.85</v>
          </cell>
        </row>
        <row r="45">
          <cell r="A45" t="str">
            <v>04.900.22</v>
          </cell>
          <cell r="B45" t="str">
            <v>Sarjeta de cant. central de concreto-SCC 02</v>
          </cell>
          <cell r="C45" t="str">
            <v>DNER-ES288/97</v>
          </cell>
          <cell r="D45" t="str">
            <v/>
          </cell>
          <cell r="E45" t="str">
            <v>m</v>
          </cell>
          <cell r="F45">
            <v>924</v>
          </cell>
          <cell r="G45">
            <v>19.17</v>
          </cell>
        </row>
        <row r="46">
          <cell r="A46" t="str">
            <v>04.900.04</v>
          </cell>
          <cell r="B46" t="str">
            <v>Sarjeta triangular de concreto-STC 04</v>
          </cell>
          <cell r="C46" t="str">
            <v>DNER-ES288/97</v>
          </cell>
          <cell r="D46" t="str">
            <v/>
          </cell>
          <cell r="E46" t="str">
            <v>m</v>
          </cell>
          <cell r="F46">
            <v>94</v>
          </cell>
          <cell r="G46">
            <v>12.93</v>
          </cell>
        </row>
        <row r="47">
          <cell r="A47" t="str">
            <v>04.910.05</v>
          </cell>
          <cell r="B47" t="str">
            <v>Meio-fio de concreto-MFC 05</v>
          </cell>
          <cell r="C47" t="str">
            <v>DNER-ES290/97</v>
          </cell>
          <cell r="D47" t="str">
            <v/>
          </cell>
          <cell r="E47" t="str">
            <v>m</v>
          </cell>
          <cell r="F47">
            <v>1664</v>
          </cell>
          <cell r="G47">
            <v>10.54</v>
          </cell>
        </row>
        <row r="48">
          <cell r="A48" t="str">
            <v>DER78150b</v>
          </cell>
          <cell r="B48" t="str">
            <v>Caixa coletora de sarjeta - CCS, D=40cm E H=1,00m</v>
          </cell>
          <cell r="C48" t="str">
            <v/>
          </cell>
          <cell r="D48" t="str">
            <v/>
          </cell>
          <cell r="E48" t="str">
            <v>un</v>
          </cell>
          <cell r="F48">
            <v>3</v>
          </cell>
          <cell r="G48">
            <v>382.07</v>
          </cell>
        </row>
        <row r="49">
          <cell r="A49" t="str">
            <v>04.930.01</v>
          </cell>
          <cell r="B49" t="str">
            <v>Caixa coletora de sarjeta-CCS 01</v>
          </cell>
          <cell r="C49" t="str">
            <v>DNER-ES287/97</v>
          </cell>
          <cell r="D49" t="str">
            <v/>
          </cell>
          <cell r="E49" t="str">
            <v>un</v>
          </cell>
          <cell r="F49">
            <v>2</v>
          </cell>
          <cell r="G49">
            <v>568.85</v>
          </cell>
        </row>
        <row r="50">
          <cell r="A50" t="str">
            <v>04.930.05</v>
          </cell>
          <cell r="B50" t="str">
            <v>Caixa coletora de sarjeta-CCS 05</v>
          </cell>
          <cell r="C50" t="str">
            <v>DNER-ES287/97</v>
          </cell>
          <cell r="D50" t="str">
            <v/>
          </cell>
          <cell r="E50" t="str">
            <v>un</v>
          </cell>
          <cell r="F50">
            <v>1</v>
          </cell>
          <cell r="G50">
            <v>715.16</v>
          </cell>
        </row>
        <row r="51">
          <cell r="A51" t="str">
            <v>04.960.02</v>
          </cell>
          <cell r="B51" t="str">
            <v>Boca de lobo simples c/ grelha de concreto-BLS 02</v>
          </cell>
          <cell r="C51" t="str">
            <v/>
          </cell>
          <cell r="D51" t="str">
            <v/>
          </cell>
          <cell r="E51" t="str">
            <v>un</v>
          </cell>
          <cell r="F51">
            <v>4</v>
          </cell>
          <cell r="G51">
            <v>257.84</v>
          </cell>
        </row>
        <row r="52">
          <cell r="A52" t="str">
            <v>P.04.100.17</v>
          </cell>
          <cell r="B52" t="str">
            <v>Caixa de ligação e passagem BSTC,  D=40cm, H=1,50m</v>
          </cell>
          <cell r="C52" t="str">
            <v/>
          </cell>
          <cell r="D52" t="str">
            <v/>
          </cell>
          <cell r="E52" t="str">
            <v>un</v>
          </cell>
          <cell r="F52">
            <v>2</v>
          </cell>
          <cell r="G52">
            <v>491.32</v>
          </cell>
        </row>
        <row r="53">
          <cell r="A53" t="str">
            <v>P 04.100.07</v>
          </cell>
          <cell r="B53" t="str">
            <v>Execução de galerias D=0,40 c/ lastro de brita</v>
          </cell>
          <cell r="C53" t="str">
            <v/>
          </cell>
          <cell r="D53" t="str">
            <v/>
          </cell>
          <cell r="E53" t="str">
            <v>m</v>
          </cell>
          <cell r="F53">
            <v>82</v>
          </cell>
          <cell r="G53">
            <v>41.68</v>
          </cell>
        </row>
        <row r="54">
          <cell r="A54" t="str">
            <v>P 04.100.08</v>
          </cell>
          <cell r="B54" t="str">
            <v>Execução de galerias D=0,40 c/ lastro de concreto</v>
          </cell>
          <cell r="C54" t="str">
            <v/>
          </cell>
          <cell r="D54" t="str">
            <v/>
          </cell>
          <cell r="E54" t="str">
            <v>m</v>
          </cell>
          <cell r="F54">
            <v>103</v>
          </cell>
          <cell r="G54">
            <v>58.65</v>
          </cell>
        </row>
        <row r="55">
          <cell r="A55" t="str">
            <v>P 04.100.10</v>
          </cell>
          <cell r="B55" t="str">
            <v>Execução de galerias D=0,60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62</v>
          </cell>
          <cell r="G55">
            <v>131.66</v>
          </cell>
        </row>
        <row r="56">
          <cell r="A56" t="str">
            <v>DER72350b</v>
          </cell>
          <cell r="B56" t="str">
            <v>Boca para BSTC D=40cm - Normal</v>
          </cell>
          <cell r="C56" t="str">
            <v/>
          </cell>
          <cell r="D56" t="str">
            <v/>
          </cell>
          <cell r="E56" t="str">
            <v>un</v>
          </cell>
          <cell r="F56">
            <v>5</v>
          </cell>
          <cell r="G56">
            <v>147.57</v>
          </cell>
        </row>
        <row r="57">
          <cell r="A57" t="str">
            <v>04.101.01</v>
          </cell>
          <cell r="B57" t="str">
            <v>Boca de BSTC D=0.60m-normal</v>
          </cell>
          <cell r="C57" t="str">
            <v>DNER-ES284/97</v>
          </cell>
          <cell r="D57" t="str">
            <v/>
          </cell>
          <cell r="E57" t="str">
            <v>un</v>
          </cell>
          <cell r="F57">
            <v>3</v>
          </cell>
          <cell r="G57">
            <v>299.62</v>
          </cell>
        </row>
        <row r="58">
          <cell r="A58" t="str">
            <v>04.999.01</v>
          </cell>
          <cell r="B58" t="str">
            <v>Remoção de bueiros existentes</v>
          </cell>
          <cell r="C58" t="str">
            <v/>
          </cell>
          <cell r="D58" t="str">
            <v/>
          </cell>
          <cell r="E58" t="str">
            <v>m</v>
          </cell>
          <cell r="F58">
            <v>11</v>
          </cell>
          <cell r="G58">
            <v>13.06</v>
          </cell>
        </row>
        <row r="59">
          <cell r="A59" t="str">
            <v>04.999.02</v>
          </cell>
          <cell r="B59" t="str">
            <v>Demolição de dispositivos de concreto</v>
          </cell>
          <cell r="C59" t="str">
            <v>DNER-ES296/97</v>
          </cell>
          <cell r="D59" t="str">
            <v/>
          </cell>
          <cell r="E59" t="str">
            <v>m3</v>
          </cell>
          <cell r="F59">
            <v>6</v>
          </cell>
          <cell r="G59">
            <v>12.58</v>
          </cell>
        </row>
        <row r="60">
          <cell r="F60" t="str">
            <v>SUB-TOTAL</v>
          </cell>
        </row>
        <row r="62">
          <cell r="B62" t="str">
            <v>OBRAS DE ARTE CORRENTES</v>
          </cell>
        </row>
        <row r="63">
          <cell r="A63" t="str">
            <v>04.001.01</v>
          </cell>
          <cell r="B63" t="str">
            <v>Escavação mecânica,reaterro e compactação (material de 1a categoria)</v>
          </cell>
          <cell r="C63" t="str">
            <v/>
          </cell>
          <cell r="D63" t="str">
            <v/>
          </cell>
          <cell r="E63" t="str">
            <v>m3</v>
          </cell>
          <cell r="F63">
            <v>743</v>
          </cell>
          <cell r="G63">
            <v>3.03</v>
          </cell>
        </row>
        <row r="64">
          <cell r="A64" t="str">
            <v>04.100.03</v>
          </cell>
          <cell r="B64" t="str">
            <v>Corpo de BSTC D=1.00m</v>
          </cell>
          <cell r="C64" t="str">
            <v>DNER-ES284/97</v>
          </cell>
          <cell r="D64" t="str">
            <v/>
          </cell>
          <cell r="E64" t="str">
            <v>m </v>
          </cell>
          <cell r="F64">
            <v>23</v>
          </cell>
          <cell r="G64">
            <v>280.33</v>
          </cell>
        </row>
        <row r="65">
          <cell r="A65" t="str">
            <v>04.101.03</v>
          </cell>
          <cell r="B65" t="str">
            <v>Boca de BSTC D=1.00m-normal</v>
          </cell>
          <cell r="C65" t="str">
            <v>DNER-ES284/97</v>
          </cell>
          <cell r="D65" t="str">
            <v/>
          </cell>
          <cell r="E65" t="str">
            <v>un</v>
          </cell>
          <cell r="F65">
            <v>2</v>
          </cell>
          <cell r="G65">
            <v>757.56</v>
          </cell>
        </row>
        <row r="66">
          <cell r="A66" t="str">
            <v>04.110.02</v>
          </cell>
          <cell r="B66" t="str">
            <v>Corpo de BDTC D=1.20m</v>
          </cell>
          <cell r="C66" t="str">
            <v>DNER-ES284/97</v>
          </cell>
          <cell r="D66" t="str">
            <v/>
          </cell>
          <cell r="E66" t="str">
            <v>m</v>
          </cell>
          <cell r="F66">
            <v>45</v>
          </cell>
          <cell r="G66">
            <v>745.38</v>
          </cell>
        </row>
        <row r="67">
          <cell r="A67" t="str">
            <v>04.111.02</v>
          </cell>
          <cell r="B67" t="str">
            <v>Boca de BDTC D=1.20m-normal</v>
          </cell>
          <cell r="C67" t="str">
            <v>DNER-ES284/97</v>
          </cell>
          <cell r="D67" t="str">
            <v/>
          </cell>
          <cell r="E67" t="str">
            <v>un</v>
          </cell>
          <cell r="F67">
            <v>2</v>
          </cell>
          <cell r="G67">
            <v>1521.54</v>
          </cell>
        </row>
        <row r="68">
          <cell r="F68" t="str">
            <v>SUB-TOTAL</v>
          </cell>
        </row>
        <row r="69">
          <cell r="B69" t="str">
            <v>OBRAS DE ARTE ESPECIAIS</v>
          </cell>
        </row>
        <row r="70">
          <cell r="B70" t="str">
            <v>(Quatro tabuleiros)</v>
          </cell>
        </row>
        <row r="71">
          <cell r="B71" t="str">
            <v>Infra e Mesoestrutura</v>
          </cell>
        </row>
        <row r="72">
          <cell r="A72" t="str">
            <v>DER90150</v>
          </cell>
          <cell r="B72" t="str">
            <v>Escavação em tubulão a céu aberto em material de 1ªcateg.</v>
          </cell>
          <cell r="C72" t="str">
            <v/>
          </cell>
          <cell r="D72" t="str">
            <v/>
          </cell>
          <cell r="E72" t="str">
            <v>m3</v>
          </cell>
          <cell r="F72">
            <v>1</v>
          </cell>
          <cell r="G72">
            <v>184.89</v>
          </cell>
        </row>
        <row r="73">
          <cell r="A73" t="str">
            <v>DER90160</v>
          </cell>
          <cell r="B73" t="str">
            <v>Escavação em tubulão a céu aberto em material de 3ªcateg.</v>
          </cell>
          <cell r="C73" t="str">
            <v/>
          </cell>
          <cell r="D73" t="str">
            <v/>
          </cell>
          <cell r="E73" t="str">
            <v>m3</v>
          </cell>
          <cell r="F73">
            <v>1</v>
          </cell>
          <cell r="G73">
            <v>640.85</v>
          </cell>
        </row>
        <row r="74">
          <cell r="A74" t="str">
            <v>DER90170</v>
          </cell>
          <cell r="B74" t="str">
            <v>Escavação em tubulão sob ar comprimido em material de 1ªcateg.</v>
          </cell>
          <cell r="C74" t="str">
            <v/>
          </cell>
          <cell r="D74" t="str">
            <v/>
          </cell>
          <cell r="E74" t="str">
            <v>m3</v>
          </cell>
          <cell r="F74">
            <v>140</v>
          </cell>
          <cell r="G74">
            <v>742.04</v>
          </cell>
        </row>
        <row r="75">
          <cell r="A75" t="str">
            <v>DER90180</v>
          </cell>
          <cell r="B75" t="str">
            <v>Escavação em tubulão sob ar comprimido em material de 3ªcateg.</v>
          </cell>
          <cell r="C75" t="str">
            <v/>
          </cell>
          <cell r="D75" t="str">
            <v/>
          </cell>
          <cell r="E75" t="str">
            <v>m3</v>
          </cell>
          <cell r="F75">
            <v>82</v>
          </cell>
          <cell r="G75">
            <v>1154.25</v>
          </cell>
        </row>
        <row r="76">
          <cell r="A76" t="str">
            <v>03.371.01</v>
          </cell>
          <cell r="B76" t="str">
            <v>Formas de placa compensada resinada</v>
          </cell>
          <cell r="C76" t="str">
            <v/>
          </cell>
          <cell r="D76" t="str">
            <v/>
          </cell>
          <cell r="E76" t="str">
            <v>m2</v>
          </cell>
          <cell r="F76">
            <v>870</v>
          </cell>
          <cell r="G76">
            <v>21.86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11480</v>
          </cell>
          <cell r="G77">
            <v>2.59</v>
          </cell>
        </row>
        <row r="78">
          <cell r="A78" t="str">
            <v>P 03.327.01</v>
          </cell>
          <cell r="B78" t="str">
            <v>Concreto fck= 25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264</v>
          </cell>
          <cell r="G78">
            <v>163.22</v>
          </cell>
        </row>
        <row r="79">
          <cell r="B79" t="str">
            <v>Superestrutura</v>
          </cell>
        </row>
        <row r="80">
          <cell r="A80" t="str">
            <v>03.371.02</v>
          </cell>
          <cell r="B80" t="str">
            <v>Formas de placa compensada plastificada</v>
          </cell>
          <cell r="C80" t="str">
            <v/>
          </cell>
          <cell r="D80" t="str">
            <v/>
          </cell>
          <cell r="E80" t="str">
            <v>m2</v>
          </cell>
          <cell r="F80">
            <v>5127</v>
          </cell>
          <cell r="G80">
            <v>30.76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143680</v>
          </cell>
          <cell r="G81">
            <v>2.59</v>
          </cell>
        </row>
        <row r="82">
          <cell r="A82" t="str">
            <v>OAE17</v>
          </cell>
          <cell r="B82" t="str">
            <v>Transporte e lançamento de pré-lages</v>
          </cell>
          <cell r="C82" t="str">
            <v/>
          </cell>
          <cell r="D82" t="str">
            <v/>
          </cell>
          <cell r="E82" t="str">
            <v>un</v>
          </cell>
          <cell r="F82">
            <v>1368</v>
          </cell>
          <cell r="G82">
            <v>23.47</v>
          </cell>
        </row>
        <row r="83">
          <cell r="A83" t="str">
            <v>OAE18</v>
          </cell>
          <cell r="B83" t="str">
            <v>Transporte e lançamento de vigas pré-moldadas</v>
          </cell>
          <cell r="C83" t="str">
            <v/>
          </cell>
          <cell r="D83" t="str">
            <v/>
          </cell>
          <cell r="E83" t="str">
            <v>un</v>
          </cell>
          <cell r="F83">
            <v>80</v>
          </cell>
          <cell r="G83">
            <v>1281.27</v>
          </cell>
        </row>
        <row r="84">
          <cell r="A84" t="str">
            <v>03.330.00</v>
          </cell>
          <cell r="B84" t="str">
            <v>Concreto fck= 35 MPa-contr. raz. uso ger.</v>
          </cell>
          <cell r="C84" t="str">
            <v/>
          </cell>
          <cell r="D84" t="str">
            <v/>
          </cell>
          <cell r="E84" t="str">
            <v>m3</v>
          </cell>
          <cell r="F84">
            <v>755</v>
          </cell>
          <cell r="G84">
            <v>166.78</v>
          </cell>
        </row>
        <row r="85">
          <cell r="B85" t="str">
            <v>Diversos</v>
          </cell>
        </row>
        <row r="86">
          <cell r="B86" t="str">
            <v>Barreiras de segurança (C.A.) Tipo New Jersey (312 m)</v>
          </cell>
        </row>
        <row r="87">
          <cell r="A87" t="str">
            <v>03.371.01</v>
          </cell>
          <cell r="B87" t="str">
            <v>Formas de placa compensada resinada</v>
          </cell>
          <cell r="C87" t="str">
            <v/>
          </cell>
          <cell r="D87" t="str">
            <v/>
          </cell>
          <cell r="E87" t="str">
            <v>m2</v>
          </cell>
          <cell r="F87">
            <v>561</v>
          </cell>
          <cell r="G87">
            <v>21.86</v>
          </cell>
        </row>
        <row r="88">
          <cell r="A88" t="str">
            <v>03.353.00</v>
          </cell>
          <cell r="B88" t="str">
            <v>Forn., preparo e colocação nas formas, de aço CA-50</v>
          </cell>
          <cell r="C88" t="str">
            <v/>
          </cell>
          <cell r="D88" t="str">
            <v/>
          </cell>
          <cell r="E88" t="str">
            <v>kg</v>
          </cell>
          <cell r="F88">
            <v>4656</v>
          </cell>
          <cell r="G88">
            <v>2.59</v>
          </cell>
        </row>
        <row r="89">
          <cell r="A89" t="str">
            <v>P 03.327.01</v>
          </cell>
          <cell r="B89" t="str">
            <v>Concreto fck= 25 MPa-contr. raz. uso ger. </v>
          </cell>
          <cell r="C89" t="str">
            <v/>
          </cell>
          <cell r="D89" t="str">
            <v/>
          </cell>
          <cell r="E89" t="str">
            <v>m3</v>
          </cell>
          <cell r="F89">
            <v>72</v>
          </cell>
          <cell r="G89">
            <v>163.22</v>
          </cell>
        </row>
        <row r="90">
          <cell r="B90" t="str">
            <v>Placas de aproximação( 08 unidades)</v>
          </cell>
        </row>
        <row r="91">
          <cell r="A91" t="str">
            <v>03.371.00</v>
          </cell>
          <cell r="B91" t="str">
            <v>Formas de madeira compensada</v>
          </cell>
          <cell r="C91" t="str">
            <v/>
          </cell>
          <cell r="D91" t="str">
            <v/>
          </cell>
          <cell r="E91" t="str">
            <v>m2</v>
          </cell>
          <cell r="F91">
            <v>73</v>
          </cell>
          <cell r="G91">
            <v>21.86</v>
          </cell>
        </row>
        <row r="92">
          <cell r="A92" t="str">
            <v>03.353.00</v>
          </cell>
          <cell r="B92" t="str">
            <v>Forn., preparo e colocação nas formas, de aço CA-50</v>
          </cell>
          <cell r="C92" t="str">
            <v/>
          </cell>
          <cell r="D92" t="str">
            <v/>
          </cell>
          <cell r="E92" t="str">
            <v>kg</v>
          </cell>
          <cell r="F92">
            <v>7432</v>
          </cell>
          <cell r="G92">
            <v>2.59</v>
          </cell>
        </row>
        <row r="93">
          <cell r="A93" t="str">
            <v>P 03.327.01</v>
          </cell>
          <cell r="B93" t="str">
            <v>Concreto fck= 25 MPa-contr. raz. uso ger. </v>
          </cell>
          <cell r="C93" t="str">
            <v/>
          </cell>
          <cell r="D93" t="str">
            <v/>
          </cell>
          <cell r="E93" t="str">
            <v>m3</v>
          </cell>
          <cell r="F93">
            <v>108</v>
          </cell>
          <cell r="G93">
            <v>163.22</v>
          </cell>
        </row>
        <row r="94">
          <cell r="B94" t="str">
            <v>Drenos</v>
          </cell>
        </row>
        <row r="95">
          <cell r="A95" t="str">
            <v>P 03.991.01f</v>
          </cell>
          <cell r="B95" t="str">
            <v>Dreno de FF D= 150 mm x 400mm</v>
          </cell>
          <cell r="C95" t="str">
            <v/>
          </cell>
          <cell r="D95" t="str">
            <v/>
          </cell>
          <cell r="E95" t="str">
            <v>un</v>
          </cell>
          <cell r="F95">
            <v>36</v>
          </cell>
          <cell r="G95">
            <v>20.37</v>
          </cell>
        </row>
        <row r="96">
          <cell r="F96" t="str">
            <v>SUB-TOTAL</v>
          </cell>
        </row>
        <row r="97">
          <cell r="B97" t="str">
            <v>OBRAS COMPLEMENTARES</v>
          </cell>
        </row>
        <row r="98">
          <cell r="A98" t="str">
            <v>05.100.00</v>
          </cell>
          <cell r="B98" t="str">
            <v>Enleivamento</v>
          </cell>
          <cell r="C98" t="str">
            <v>DNER-ES341/97</v>
          </cell>
          <cell r="D98" t="str">
            <v/>
          </cell>
          <cell r="E98" t="str">
            <v>m2</v>
          </cell>
          <cell r="F98">
            <v>30131</v>
          </cell>
          <cell r="G98">
            <v>2.06</v>
          </cell>
        </row>
        <row r="99">
          <cell r="A99" t="str">
            <v>DER53460a</v>
          </cell>
          <cell r="B99" t="str">
            <v>Calçamento com briquetes de 6 cm</v>
          </cell>
          <cell r="C99" t="str">
            <v/>
          </cell>
          <cell r="D99" t="str">
            <v/>
          </cell>
          <cell r="E99" t="str">
            <v>m2</v>
          </cell>
          <cell r="F99">
            <v>1100</v>
          </cell>
          <cell r="G99">
            <v>20.48</v>
          </cell>
        </row>
        <row r="100">
          <cell r="A100" t="str">
            <v>P 05.100.02</v>
          </cell>
          <cell r="B100" t="str">
            <v>Fornecimento e plantio de árvore selecionada</v>
          </cell>
          <cell r="C100" t="str">
            <v/>
          </cell>
          <cell r="D100" t="str">
            <v/>
          </cell>
          <cell r="E100" t="str">
            <v>un</v>
          </cell>
          <cell r="F100">
            <v>148</v>
          </cell>
          <cell r="G100">
            <v>6.02</v>
          </cell>
        </row>
        <row r="101">
          <cell r="A101" t="str">
            <v>05.102.00</v>
          </cell>
          <cell r="B101" t="str">
            <v>Hidrossemeadura</v>
          </cell>
          <cell r="C101" t="str">
            <v>DNER-ES341/97</v>
          </cell>
          <cell r="D101" t="str">
            <v/>
          </cell>
          <cell r="E101" t="str">
            <v>m2</v>
          </cell>
          <cell r="F101">
            <v>7980</v>
          </cell>
          <cell r="G101">
            <v>0.49</v>
          </cell>
        </row>
        <row r="102">
          <cell r="A102" t="str">
            <v>DER81950</v>
          </cell>
          <cell r="B102" t="str">
            <v>Calçada em lastro de brita c/revestimento em concreto</v>
          </cell>
          <cell r="C102" t="str">
            <v/>
          </cell>
          <cell r="D102" t="str">
            <v/>
          </cell>
          <cell r="E102" t="str">
            <v>m2</v>
          </cell>
          <cell r="F102">
            <v>1400</v>
          </cell>
          <cell r="G102">
            <v>8.94</v>
          </cell>
        </row>
        <row r="103">
          <cell r="A103" t="str">
            <v>P 05.300.00</v>
          </cell>
          <cell r="B103" t="str">
            <v>Abrigos para passageiros</v>
          </cell>
          <cell r="C103" t="str">
            <v/>
          </cell>
          <cell r="D103" t="str">
            <v/>
          </cell>
          <cell r="E103" t="str">
            <v>un</v>
          </cell>
          <cell r="F103">
            <v>1</v>
          </cell>
          <cell r="G103">
            <v>832.7</v>
          </cell>
        </row>
        <row r="104">
          <cell r="A104" t="str">
            <v>PI 01</v>
          </cell>
          <cell r="B104" t="str">
            <v>Poste de aço galv. a fogo, c/ 20,0m de alt. p/ instal. tipo engastado</v>
          </cell>
          <cell r="C104" t="str">
            <v/>
          </cell>
          <cell r="D104" t="str">
            <v/>
          </cell>
          <cell r="E104" t="str">
            <v>un</v>
          </cell>
          <cell r="F104">
            <v>4</v>
          </cell>
          <cell r="G104">
            <v>2662.25</v>
          </cell>
        </row>
        <row r="105">
          <cell r="A105" t="str">
            <v>PI 04</v>
          </cell>
          <cell r="B105" t="str">
            <v>Luminária p/ iluminação pública ref.SRC-612 da Philips ou similar </v>
          </cell>
          <cell r="C105" t="str">
            <v/>
          </cell>
          <cell r="D105" t="str">
            <v/>
          </cell>
          <cell r="E105" t="str">
            <v>un</v>
          </cell>
          <cell r="F105">
            <v>8</v>
          </cell>
          <cell r="G105">
            <v>425.5</v>
          </cell>
        </row>
        <row r="106">
          <cell r="A106" t="str">
            <v>PI 07</v>
          </cell>
          <cell r="B106" t="str">
            <v>Suporte p/ luminária tipo ZGP402 da Philips ou similar</v>
          </cell>
          <cell r="C106" t="str">
            <v/>
          </cell>
          <cell r="D106" t="str">
            <v/>
          </cell>
          <cell r="E106" t="str">
            <v>un</v>
          </cell>
          <cell r="F106">
            <v>4</v>
          </cell>
          <cell r="G106">
            <v>100</v>
          </cell>
        </row>
        <row r="107">
          <cell r="A107" t="str">
            <v>PI 09</v>
          </cell>
          <cell r="B107" t="str">
            <v>Lâmpada a vapor de sódio 400W, alta pressão, base E40</v>
          </cell>
          <cell r="C107" t="str">
            <v/>
          </cell>
          <cell r="D107" t="str">
            <v/>
          </cell>
          <cell r="E107" t="str">
            <v>un</v>
          </cell>
          <cell r="F107">
            <v>8</v>
          </cell>
          <cell r="G107">
            <v>33.35</v>
          </cell>
        </row>
        <row r="108">
          <cell r="A108" t="str">
            <v>PI 20</v>
          </cell>
          <cell r="B108" t="str">
            <v>Poste de concreto duplo T 10m, 150 daN</v>
          </cell>
          <cell r="C108" t="str">
            <v/>
          </cell>
          <cell r="D108" t="str">
            <v/>
          </cell>
          <cell r="E108" t="str">
            <v>un</v>
          </cell>
          <cell r="F108">
            <v>1</v>
          </cell>
          <cell r="G108">
            <v>200</v>
          </cell>
        </row>
        <row r="109">
          <cell r="A109" t="str">
            <v>PI 22</v>
          </cell>
          <cell r="B109" t="str">
            <v>Base completa com fusível Diazed, 6A, retardado, incluíndo tampa, anel de proteção e ajuste</v>
          </cell>
          <cell r="C109" t="str">
            <v/>
          </cell>
          <cell r="D109" t="str">
            <v/>
          </cell>
          <cell r="E109" t="str">
            <v>un</v>
          </cell>
          <cell r="F109">
            <v>8</v>
          </cell>
          <cell r="G109">
            <v>8.63</v>
          </cell>
        </row>
        <row r="110">
          <cell r="A110" t="str">
            <v>PI 23</v>
          </cell>
          <cell r="B110" t="str">
            <v>Contator tripolar a seco, p/ corrente alternada - 55 A, para uso em rede 380/220V - 60Hz</v>
          </cell>
          <cell r="C110" t="str">
            <v/>
          </cell>
          <cell r="D110" t="str">
            <v/>
          </cell>
          <cell r="E110" t="str">
            <v>un</v>
          </cell>
          <cell r="F110">
            <v>2</v>
          </cell>
          <cell r="G110">
            <v>234.6</v>
          </cell>
        </row>
        <row r="111">
          <cell r="A111" t="str">
            <v>PI 24</v>
          </cell>
          <cell r="B111" t="str">
            <v>Fita elétrica auto fusão a base de borracha EPR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6.39</v>
          </cell>
        </row>
        <row r="112">
          <cell r="A112" t="str">
            <v>PI 25</v>
          </cell>
          <cell r="B112" t="str">
            <v>Fita adesiva plástica isolante</v>
          </cell>
          <cell r="C112" t="str">
            <v/>
          </cell>
          <cell r="D112" t="str">
            <v/>
          </cell>
          <cell r="E112" t="str">
            <v>un</v>
          </cell>
          <cell r="F112">
            <v>2</v>
          </cell>
          <cell r="G112">
            <v>3.84</v>
          </cell>
        </row>
        <row r="113">
          <cell r="A113" t="str">
            <v>PI 26</v>
          </cell>
          <cell r="B113" t="str">
            <v>Relé fotoelétrico c/ suporte para fixação galv. com furo 18mm</v>
          </cell>
          <cell r="C113" t="str">
            <v/>
          </cell>
          <cell r="D113" t="str">
            <v/>
          </cell>
          <cell r="E113" t="str">
            <v>un</v>
          </cell>
          <cell r="F113">
            <v>2</v>
          </cell>
          <cell r="G113">
            <v>11.5</v>
          </cell>
        </row>
        <row r="114">
          <cell r="A114" t="str">
            <v>PI 27</v>
          </cell>
          <cell r="B114" t="str">
            <v>Cabo isolado p/ 1000V, bitola 35mm²</v>
          </cell>
          <cell r="C114" t="str">
            <v/>
          </cell>
          <cell r="D114" t="str">
            <v/>
          </cell>
          <cell r="E114" t="str">
            <v>m</v>
          </cell>
          <cell r="F114">
            <v>1350</v>
          </cell>
          <cell r="G114">
            <v>1.55</v>
          </cell>
        </row>
        <row r="115">
          <cell r="A115" t="str">
            <v>PI 28</v>
          </cell>
          <cell r="B115" t="str">
            <v>Eletroduto de aço tipo pesado 100mm</v>
          </cell>
          <cell r="C115" t="str">
            <v/>
          </cell>
          <cell r="D115" t="str">
            <v/>
          </cell>
          <cell r="E115" t="str">
            <v>m</v>
          </cell>
          <cell r="F115">
            <v>50</v>
          </cell>
          <cell r="G115">
            <v>28.55</v>
          </cell>
        </row>
        <row r="116">
          <cell r="A116" t="str">
            <v>PI 29</v>
          </cell>
          <cell r="B116" t="str">
            <v>Curva em alumínio fundido de alta resistência, fixação por encaixe,50mm</v>
          </cell>
          <cell r="C116" t="str">
            <v/>
          </cell>
          <cell r="D116" t="str">
            <v/>
          </cell>
          <cell r="E116" t="str">
            <v>un</v>
          </cell>
          <cell r="F116">
            <v>1</v>
          </cell>
          <cell r="G116">
            <v>18.75</v>
          </cell>
        </row>
        <row r="117">
          <cell r="A117" t="str">
            <v>PI 30</v>
          </cell>
          <cell r="B117" t="str">
            <v>Haste para aterramento aço-cobre D 13x2400mm</v>
          </cell>
          <cell r="C117" t="str">
            <v/>
          </cell>
          <cell r="D117" t="str">
            <v/>
          </cell>
          <cell r="E117" t="str">
            <v>un</v>
          </cell>
          <cell r="F117">
            <v>5</v>
          </cell>
          <cell r="G117">
            <v>6.04</v>
          </cell>
        </row>
        <row r="118">
          <cell r="A118" t="str">
            <v>PI 31</v>
          </cell>
          <cell r="B118" t="str">
            <v>Cabo de cobre nú meio duro, 7 fios 2AWG</v>
          </cell>
          <cell r="C118" t="str">
            <v/>
          </cell>
          <cell r="D118" t="str">
            <v/>
          </cell>
          <cell r="E118" t="str">
            <v>kg</v>
          </cell>
          <cell r="F118">
            <v>2</v>
          </cell>
          <cell r="G118">
            <v>7.02</v>
          </cell>
        </row>
        <row r="119">
          <cell r="A119" t="str">
            <v>PI 32</v>
          </cell>
          <cell r="B119" t="str">
            <v>Conetor paralelo, liga alumínio tronco 1/0-4 AWG e derivação 2-4AWG</v>
          </cell>
          <cell r="C119" t="str">
            <v/>
          </cell>
          <cell r="D119" t="str">
            <v/>
          </cell>
          <cell r="E119" t="str">
            <v>un</v>
          </cell>
          <cell r="F119">
            <v>5</v>
          </cell>
          <cell r="G119">
            <v>1.04</v>
          </cell>
        </row>
        <row r="120">
          <cell r="A120" t="str">
            <v>PI 54</v>
          </cell>
          <cell r="B120" t="str">
            <v>Eletroduto de PVC corrugado tipo Kanalex ou similar, D=100mm</v>
          </cell>
          <cell r="C120" t="str">
            <v/>
          </cell>
          <cell r="D120" t="str">
            <v/>
          </cell>
          <cell r="E120" t="str">
            <v>m</v>
          </cell>
          <cell r="F120">
            <v>270</v>
          </cell>
          <cell r="G120">
            <v>4.95</v>
          </cell>
        </row>
        <row r="121">
          <cell r="A121" t="str">
            <v>PI 33</v>
          </cell>
          <cell r="B121" t="str">
            <v>Tubo de aço galvanizado, vara de 6m e 50mm</v>
          </cell>
          <cell r="C121" t="str">
            <v/>
          </cell>
          <cell r="D121" t="str">
            <v/>
          </cell>
          <cell r="E121" t="str">
            <v>un</v>
          </cell>
          <cell r="F121">
            <v>2</v>
          </cell>
          <cell r="G121">
            <v>74.06</v>
          </cell>
        </row>
        <row r="122">
          <cell r="A122" t="str">
            <v>PI 34</v>
          </cell>
          <cell r="B122" t="str">
            <v>Construção de caixa tipo SP, ou pré-instalada com as mesmas características</v>
          </cell>
          <cell r="C122" t="str">
            <v/>
          </cell>
          <cell r="D122" t="str">
            <v/>
          </cell>
          <cell r="E122" t="str">
            <v>un</v>
          </cell>
          <cell r="F122">
            <v>10</v>
          </cell>
          <cell r="G122">
            <v>180</v>
          </cell>
        </row>
        <row r="123">
          <cell r="A123" t="str">
            <v>PI 35</v>
          </cell>
          <cell r="B123" t="str">
            <v>Construção de embasamento p/ poste tipo engastado, 20m de altura</v>
          </cell>
          <cell r="C123" t="str">
            <v/>
          </cell>
          <cell r="D123" t="str">
            <v/>
          </cell>
          <cell r="E123" t="str">
            <v>un</v>
          </cell>
          <cell r="F123">
            <v>4</v>
          </cell>
          <cell r="G123">
            <v>494</v>
          </cell>
        </row>
        <row r="124">
          <cell r="A124" t="str">
            <v>PI 36</v>
          </cell>
          <cell r="B124" t="str">
            <v>Construção de embasamento p/ poste tipo engastado, concreto duplo T, 10m de altura</v>
          </cell>
          <cell r="C124" t="str">
            <v/>
          </cell>
          <cell r="D124" t="str">
            <v/>
          </cell>
          <cell r="E124" t="str">
            <v>un</v>
          </cell>
          <cell r="F124">
            <v>1</v>
          </cell>
          <cell r="G124">
            <v>285</v>
          </cell>
        </row>
        <row r="125">
          <cell r="A125" t="str">
            <v>PI 37</v>
          </cell>
          <cell r="B125" t="str">
            <v>Lançamento de cabos em dutos de aço, classe 1000V, circuito trifásico mais neutro, e monofásico</v>
          </cell>
          <cell r="C125" t="str">
            <v/>
          </cell>
          <cell r="D125" t="str">
            <v/>
          </cell>
          <cell r="E125" t="str">
            <v>m</v>
          </cell>
          <cell r="F125">
            <v>270</v>
          </cell>
          <cell r="G125">
            <v>4</v>
          </cell>
        </row>
        <row r="126">
          <cell r="A126" t="str">
            <v>PI 38</v>
          </cell>
          <cell r="B126" t="str">
            <v>Confecção de emendas retas ou derivação em cabos classe 1000V, c/ conector à compressão</v>
          </cell>
          <cell r="C126" t="str">
            <v/>
          </cell>
          <cell r="D126" t="str">
            <v/>
          </cell>
          <cell r="E126" t="str">
            <v>un</v>
          </cell>
          <cell r="F126">
            <v>10</v>
          </cell>
          <cell r="G126">
            <v>4.5</v>
          </cell>
        </row>
        <row r="127">
          <cell r="A127" t="str">
            <v>PI 39</v>
          </cell>
          <cell r="B127" t="str">
            <v>Fixação de haste de terra e conexão ao neutro</v>
          </cell>
          <cell r="C127" t="str">
            <v/>
          </cell>
          <cell r="D127" t="str">
            <v/>
          </cell>
          <cell r="E127" t="str">
            <v>un</v>
          </cell>
          <cell r="F127">
            <v>5</v>
          </cell>
          <cell r="G127">
            <v>35</v>
          </cell>
        </row>
        <row r="128">
          <cell r="A128" t="str">
            <v>PI 40</v>
          </cell>
          <cell r="B128" t="str">
            <v>Montagem eletromecân.de iluminação a 17,5m de alt., formada p/2 pétalas, c/ fixação dos equip.</v>
          </cell>
          <cell r="C128" t="str">
            <v/>
          </cell>
          <cell r="D128" t="str">
            <v/>
          </cell>
          <cell r="E128" t="str">
            <v>un</v>
          </cell>
          <cell r="F128">
            <v>4</v>
          </cell>
          <cell r="G128">
            <v>550</v>
          </cell>
        </row>
        <row r="129">
          <cell r="A129" t="str">
            <v>PI 41</v>
          </cell>
          <cell r="B129" t="str">
            <v>Instalação de tubo de aço vara de 6m e curva de entrada de cabos na lateral do poste c/ fix. dutos</v>
          </cell>
          <cell r="C129" t="str">
            <v/>
          </cell>
          <cell r="D129" t="str">
            <v/>
          </cell>
          <cell r="E129" t="str">
            <v>un</v>
          </cell>
          <cell r="F129">
            <v>1</v>
          </cell>
          <cell r="G129">
            <v>200</v>
          </cell>
        </row>
        <row r="130">
          <cell r="A130" t="str">
            <v>PI 42</v>
          </cell>
          <cell r="B130" t="str">
            <v>Instalação de poste de aço de 20m de altura engastado</v>
          </cell>
          <cell r="C130" t="str">
            <v/>
          </cell>
          <cell r="D130" t="str">
            <v/>
          </cell>
          <cell r="E130" t="str">
            <v>un</v>
          </cell>
          <cell r="F130">
            <v>1</v>
          </cell>
          <cell r="G130">
            <v>250</v>
          </cell>
        </row>
        <row r="131">
          <cell r="A131" t="str">
            <v>PI 43</v>
          </cell>
          <cell r="B131" t="str">
            <v>Travessia de pista asfáltica p/ lançamento dutos aço tipo pesado 100mm</v>
          </cell>
          <cell r="C131" t="str">
            <v/>
          </cell>
          <cell r="D131" t="str">
            <v/>
          </cell>
          <cell r="E131" t="str">
            <v>m</v>
          </cell>
          <cell r="F131">
            <v>270</v>
          </cell>
          <cell r="G131">
            <v>70</v>
          </cell>
        </row>
        <row r="132">
          <cell r="A132" t="str">
            <v>PI 57</v>
          </cell>
          <cell r="B132" t="str">
            <v>Lançamento de cabos em eletroduto de PVC corrugado</v>
          </cell>
          <cell r="C132" t="str">
            <v/>
          </cell>
          <cell r="D132" t="str">
            <v/>
          </cell>
          <cell r="E132" t="str">
            <v>m</v>
          </cell>
          <cell r="F132">
            <v>270</v>
          </cell>
          <cell r="G132">
            <v>3</v>
          </cell>
        </row>
        <row r="133">
          <cell r="A133" t="str">
            <v>PI 69</v>
          </cell>
          <cell r="B133" t="str">
            <v>Instalação de poste concreto duplo T, 10m de altura, engastado</v>
          </cell>
          <cell r="C133" t="str">
            <v/>
          </cell>
          <cell r="D133" t="str">
            <v/>
          </cell>
          <cell r="E133" t="str">
            <v>un</v>
          </cell>
          <cell r="F133">
            <v>1</v>
          </cell>
          <cell r="G133">
            <v>200</v>
          </cell>
        </row>
        <row r="134">
          <cell r="A134" t="str">
            <v>R1</v>
          </cell>
          <cell r="B134" t="str">
            <v>Remanejamento de Rede de Baixa Tensão (220/380V)</v>
          </cell>
          <cell r="C134" t="str">
            <v/>
          </cell>
          <cell r="D134" t="str">
            <v/>
          </cell>
          <cell r="E134" t="str">
            <v>m</v>
          </cell>
          <cell r="F134">
            <v>270</v>
          </cell>
          <cell r="G134">
            <v>4.7</v>
          </cell>
        </row>
        <row r="135">
          <cell r="A135" t="str">
            <v>R2</v>
          </cell>
          <cell r="B135" t="str">
            <v>Remanejamento de Rede de Alta Tensão (138kV)</v>
          </cell>
          <cell r="C135" t="str">
            <v/>
          </cell>
          <cell r="D135" t="str">
            <v/>
          </cell>
          <cell r="E135" t="str">
            <v>m</v>
          </cell>
          <cell r="F135">
            <v>180</v>
          </cell>
          <cell r="G135">
            <v>6.2</v>
          </cell>
        </row>
        <row r="136">
          <cell r="A136" t="str">
            <v>R27</v>
          </cell>
          <cell r="B136" t="str">
            <v>Remanejamento de Poste de Madeira</v>
          </cell>
          <cell r="C136" t="str">
            <v/>
          </cell>
          <cell r="D136" t="str">
            <v/>
          </cell>
          <cell r="E136" t="str">
            <v>un</v>
          </cell>
          <cell r="F136">
            <v>4</v>
          </cell>
          <cell r="G136">
            <v>70</v>
          </cell>
        </row>
        <row r="137">
          <cell r="A137" t="str">
            <v>R20</v>
          </cell>
          <cell r="B137" t="str">
            <v>Remanejamento de Poste de Concreto 10/300 c/ 3 pétalas (400W) instalado</v>
          </cell>
          <cell r="C137" t="str">
            <v/>
          </cell>
          <cell r="D137" t="str">
            <v/>
          </cell>
          <cell r="E137" t="str">
            <v>un</v>
          </cell>
          <cell r="F137">
            <v>4</v>
          </cell>
          <cell r="G137">
            <v>250</v>
          </cell>
        </row>
        <row r="138">
          <cell r="A138" t="str">
            <v>R30</v>
          </cell>
          <cell r="B138" t="str">
            <v>Remoção de rede subterrânea em baixa tensão</v>
          </cell>
          <cell r="C138" t="str">
            <v/>
          </cell>
          <cell r="D138" t="str">
            <v/>
          </cell>
          <cell r="E138" t="str">
            <v>m</v>
          </cell>
          <cell r="F138">
            <v>150</v>
          </cell>
          <cell r="G138">
            <v>6.7</v>
          </cell>
        </row>
      </sheetData>
      <sheetData sheetId="13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01.100.11</v>
          </cell>
          <cell r="B17" t="str">
            <v>Escavação,carga e transportes de material de 1a categoria DMT= 400 a 600m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1445</v>
          </cell>
          <cell r="G17">
            <v>2.12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2818</v>
          </cell>
          <cell r="G18">
            <v>3.26</v>
          </cell>
        </row>
        <row r="19">
          <cell r="A19" t="str">
            <v>DER50335</v>
          </cell>
          <cell r="B19" t="str">
            <v>Esc.  Carga e Transp. de mat. 1a cat. c/ CB 16000&lt;DMT&lt;18000m</v>
          </cell>
          <cell r="C19" t="str">
            <v/>
          </cell>
          <cell r="D19" t="str">
            <v/>
          </cell>
          <cell r="E19" t="str">
            <v>m3</v>
          </cell>
          <cell r="F19">
            <v>9287</v>
          </cell>
          <cell r="G19">
            <v>10.08</v>
          </cell>
        </row>
        <row r="20">
          <cell r="A20" t="str">
            <v>01.101.11</v>
          </cell>
          <cell r="B20" t="str">
            <v>Escavação,carga e transportes de material de 2a categoria,c/CB,  DMT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6064</v>
          </cell>
          <cell r="G20">
            <v>3.15</v>
          </cell>
        </row>
        <row r="21">
          <cell r="A21" t="str">
            <v>DER52087</v>
          </cell>
          <cell r="B21" t="str">
            <v>Esc. Carga e Transp. de solos moles 400&lt;DMT&lt;=600m</v>
          </cell>
          <cell r="C21" t="str">
            <v/>
          </cell>
          <cell r="D21" t="str">
            <v/>
          </cell>
          <cell r="E21" t="str">
            <v>m3</v>
          </cell>
          <cell r="F21">
            <v>7144</v>
          </cell>
          <cell r="G21">
            <v>4.6</v>
          </cell>
        </row>
        <row r="22">
          <cell r="A22" t="str">
            <v>01.510.00</v>
          </cell>
          <cell r="B22" t="str">
            <v>Compactação de aterros a 95% Proctor Normal</v>
          </cell>
          <cell r="C22" t="str">
            <v>DNER-ES282/97</v>
          </cell>
          <cell r="D22" t="str">
            <v/>
          </cell>
          <cell r="E22" t="str">
            <v>m3</v>
          </cell>
          <cell r="F22">
            <v>11975</v>
          </cell>
          <cell r="G22">
            <v>0.79</v>
          </cell>
        </row>
        <row r="23">
          <cell r="A23" t="str">
            <v>01.511.00</v>
          </cell>
          <cell r="B23" t="str">
            <v>Compactação de aterros a 100%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2348</v>
          </cell>
          <cell r="G23">
            <v>1.36</v>
          </cell>
        </row>
        <row r="24">
          <cell r="A24" t="str">
            <v>P 10.000.06</v>
          </cell>
          <cell r="B24" t="str">
            <v>Aterro reforçado c/ elementos Terramesh (0,50x1,00x4,00m)(malha 8x10) ou similar</v>
          </cell>
          <cell r="C24" t="str">
            <v/>
          </cell>
          <cell r="D24" t="str">
            <v/>
          </cell>
          <cell r="E24" t="str">
            <v>un</v>
          </cell>
          <cell r="F24">
            <v>1557</v>
          </cell>
          <cell r="G24">
            <v>321.67</v>
          </cell>
        </row>
        <row r="25">
          <cell r="A25" t="str">
            <v>P 10.000.05</v>
          </cell>
          <cell r="B25" t="str">
            <v>Aterro reforçado c/ elementos Terramesh (1,00x1,00x4,00m)(malha 8x10) ou similar</v>
          </cell>
          <cell r="C25" t="str">
            <v/>
          </cell>
          <cell r="D25" t="str">
            <v/>
          </cell>
          <cell r="E25" t="str">
            <v>un</v>
          </cell>
          <cell r="F25">
            <v>815</v>
          </cell>
          <cell r="G25">
            <v>414.83</v>
          </cell>
        </row>
        <row r="26">
          <cell r="A26" t="str">
            <v>09.517.04</v>
          </cell>
          <cell r="B26" t="str">
            <v>Pedra de mão</v>
          </cell>
          <cell r="C26" t="str">
            <v/>
          </cell>
          <cell r="D26" t="str">
            <v/>
          </cell>
          <cell r="E26" t="str">
            <v>m3</v>
          </cell>
          <cell r="F26">
            <v>3665</v>
          </cell>
          <cell r="G26">
            <v>11.92</v>
          </cell>
        </row>
        <row r="27">
          <cell r="A27">
            <v>9000032</v>
          </cell>
          <cell r="B27" t="str">
            <v>Manta Geotextil 200g/m2</v>
          </cell>
          <cell r="C27">
            <v>0</v>
          </cell>
          <cell r="D27">
            <v>0</v>
          </cell>
          <cell r="E27" t="str">
            <v>m2</v>
          </cell>
          <cell r="F27">
            <v>6665</v>
          </cell>
          <cell r="G27">
            <v>5.83</v>
          </cell>
        </row>
        <row r="28">
          <cell r="A28" t="str">
            <v>P 10.000.07</v>
          </cell>
          <cell r="B28" t="str">
            <v>Geogrelha Paralink 400m ou similar</v>
          </cell>
          <cell r="C28" t="str">
            <v/>
          </cell>
          <cell r="D28" t="str">
            <v/>
          </cell>
          <cell r="E28" t="str">
            <v>m2</v>
          </cell>
          <cell r="F28">
            <v>1418</v>
          </cell>
          <cell r="G28">
            <v>52.09</v>
          </cell>
        </row>
        <row r="29">
          <cell r="F29" t="str">
            <v>SUB-TOTAL</v>
          </cell>
        </row>
        <row r="31">
          <cell r="B31" t="str">
            <v>PAVIMENTAÇÃO</v>
          </cell>
        </row>
        <row r="32">
          <cell r="A32" t="str">
            <v>02.000.00</v>
          </cell>
          <cell r="B32" t="str">
            <v>Regularização do subleito</v>
          </cell>
          <cell r="C32" t="str">
            <v/>
          </cell>
          <cell r="D32" t="str">
            <v/>
          </cell>
          <cell r="E32" t="str">
            <v>m2</v>
          </cell>
          <cell r="F32">
            <v>18218</v>
          </cell>
          <cell r="G32">
            <v>0.3</v>
          </cell>
        </row>
        <row r="33">
          <cell r="A33" t="str">
            <v>DER53130</v>
          </cell>
          <cell r="B33" t="str">
            <v>Camada de macadame seco</v>
          </cell>
          <cell r="C33" t="str">
            <v/>
          </cell>
          <cell r="D33" t="str">
            <v/>
          </cell>
          <cell r="E33" t="str">
            <v>m3</v>
          </cell>
          <cell r="F33">
            <v>3392</v>
          </cell>
          <cell r="G33">
            <v>21.86</v>
          </cell>
        </row>
        <row r="34">
          <cell r="A34" t="str">
            <v>02.230.00</v>
          </cell>
          <cell r="B34" t="str">
            <v>Base brita graduada</v>
          </cell>
          <cell r="C34" t="str">
            <v>DNER-ES303/97</v>
          </cell>
          <cell r="D34" t="str">
            <v/>
          </cell>
          <cell r="E34" t="str">
            <v>m3</v>
          </cell>
          <cell r="F34">
            <v>2541</v>
          </cell>
          <cell r="G34">
            <v>28.06</v>
          </cell>
        </row>
        <row r="35">
          <cell r="A35" t="str">
            <v>02.300.00</v>
          </cell>
          <cell r="B35" t="str">
            <v>Imprimação - Fornecimento, transporte e execução</v>
          </cell>
          <cell r="C35" t="str">
            <v>DNER-ES306/97</v>
          </cell>
          <cell r="D35" t="str">
            <v/>
          </cell>
          <cell r="E35" t="str">
            <v>m2</v>
          </cell>
          <cell r="F35">
            <v>16640</v>
          </cell>
          <cell r="G35">
            <v>1.11</v>
          </cell>
        </row>
        <row r="36">
          <cell r="A36" t="str">
            <v>02.400.00</v>
          </cell>
          <cell r="B36" t="str">
            <v>Pintura de ligação - Fornec., transporte e execução</v>
          </cell>
          <cell r="C36" t="str">
            <v>DNER-ES307/97</v>
          </cell>
          <cell r="D36" t="str">
            <v/>
          </cell>
          <cell r="E36" t="str">
            <v>m2</v>
          </cell>
          <cell r="F36">
            <v>42377</v>
          </cell>
          <cell r="G36">
            <v>0.41</v>
          </cell>
        </row>
        <row r="37">
          <cell r="A37" t="str">
            <v>02.540.01</v>
          </cell>
          <cell r="B37" t="str">
            <v>Concreto betuminoso usinado a quente - usina 100/140 t/h</v>
          </cell>
          <cell r="C37" t="str">
            <v>DNER-ES313/97</v>
          </cell>
          <cell r="D37" t="str">
            <v/>
          </cell>
          <cell r="E37" t="str">
            <v>t</v>
          </cell>
          <cell r="F37">
            <v>5291</v>
          </cell>
          <cell r="G37">
            <v>67.64</v>
          </cell>
        </row>
        <row r="38">
          <cell r="A38" t="str">
            <v>DER82200a</v>
          </cell>
          <cell r="B38" t="str">
            <v>Remoção de camada granular</v>
          </cell>
          <cell r="C38" t="str">
            <v/>
          </cell>
          <cell r="D38" t="str">
            <v/>
          </cell>
          <cell r="E38" t="str">
            <v>m3</v>
          </cell>
          <cell r="F38">
            <v>370</v>
          </cell>
          <cell r="G38">
            <v>4.67</v>
          </cell>
        </row>
        <row r="39">
          <cell r="A39" t="str">
            <v>DER82200</v>
          </cell>
          <cell r="B39" t="str">
            <v>Remoção de revestimento de CBUQ</v>
          </cell>
          <cell r="C39" t="str">
            <v/>
          </cell>
          <cell r="D39" t="str">
            <v/>
          </cell>
          <cell r="E39" t="str">
            <v>m3</v>
          </cell>
          <cell r="F39">
            <v>370</v>
          </cell>
          <cell r="G39">
            <v>5.73</v>
          </cell>
        </row>
        <row r="40">
          <cell r="F40" t="str">
            <v>SUB-TOTAL</v>
          </cell>
        </row>
        <row r="42">
          <cell r="B42" t="str">
            <v>DRENAGEM</v>
          </cell>
        </row>
        <row r="43">
          <cell r="A43" t="str">
            <v>04.000.00</v>
          </cell>
          <cell r="B43" t="str">
            <v>Escavação manual em material de 1a categoria</v>
          </cell>
          <cell r="C43" t="str">
            <v/>
          </cell>
          <cell r="D43" t="str">
            <v/>
          </cell>
          <cell r="E43" t="str">
            <v>m3</v>
          </cell>
          <cell r="F43">
            <v>61</v>
          </cell>
          <cell r="G43">
            <v>17.57</v>
          </cell>
        </row>
        <row r="44">
          <cell r="A44" t="str">
            <v>04.001.00</v>
          </cell>
          <cell r="B44" t="str">
            <v>Escavação mecânica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52</v>
          </cell>
          <cell r="G44">
            <v>2.09</v>
          </cell>
        </row>
        <row r="45">
          <cell r="A45" t="str">
            <v>04.001.01</v>
          </cell>
          <cell r="B45" t="str">
            <v>Escavação mecânica,reaterro e compactação (material de 1a categoria)</v>
          </cell>
          <cell r="C45" t="str">
            <v/>
          </cell>
          <cell r="D45" t="str">
            <v/>
          </cell>
          <cell r="E45" t="str">
            <v>m3</v>
          </cell>
          <cell r="F45">
            <v>1247</v>
          </cell>
          <cell r="G45">
            <v>3.03</v>
          </cell>
        </row>
        <row r="46">
          <cell r="A46" t="str">
            <v>04.510.03</v>
          </cell>
          <cell r="B46" t="str">
            <v>Dreno sub- superficial- DSS 03</v>
          </cell>
          <cell r="C46" t="str">
            <v>DNER-ES294/97</v>
          </cell>
          <cell r="D46" t="str">
            <v/>
          </cell>
          <cell r="E46" t="str">
            <v>m</v>
          </cell>
          <cell r="F46">
            <v>233</v>
          </cell>
          <cell r="G46">
            <v>3.71</v>
          </cell>
        </row>
        <row r="47">
          <cell r="A47" t="str">
            <v>04.511.01</v>
          </cell>
          <cell r="B47" t="str">
            <v>Boca de saída p/ dreno sub-superficial-BSD 03</v>
          </cell>
          <cell r="C47" t="str">
            <v/>
          </cell>
          <cell r="D47" t="str">
            <v/>
          </cell>
          <cell r="E47" t="str">
            <v>un</v>
          </cell>
          <cell r="F47">
            <v>4</v>
          </cell>
          <cell r="G47">
            <v>20.86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176</v>
          </cell>
          <cell r="G48">
            <v>13.85</v>
          </cell>
        </row>
        <row r="49">
          <cell r="A49" t="str">
            <v>04.910.05</v>
          </cell>
          <cell r="B49" t="str">
            <v>Meio-fio de concreto-MFC 05</v>
          </cell>
          <cell r="C49" t="str">
            <v>DNER-ES290/97</v>
          </cell>
          <cell r="D49" t="str">
            <v/>
          </cell>
          <cell r="E49" t="str">
            <v>m</v>
          </cell>
          <cell r="F49">
            <v>886</v>
          </cell>
          <cell r="G49">
            <v>10.54</v>
          </cell>
        </row>
        <row r="50">
          <cell r="A50" t="str">
            <v>DER78150b</v>
          </cell>
          <cell r="B50" t="str">
            <v>Caixa coletora de sarjeta - CCS, D=40cm E H=1,00m</v>
          </cell>
          <cell r="C50" t="str">
            <v/>
          </cell>
          <cell r="D50" t="str">
            <v/>
          </cell>
          <cell r="E50" t="str">
            <v>un</v>
          </cell>
          <cell r="F50">
            <v>2</v>
          </cell>
          <cell r="G50">
            <v>382.07</v>
          </cell>
        </row>
        <row r="51">
          <cell r="A51" t="str">
            <v>04.960.01</v>
          </cell>
          <cell r="B51" t="str">
            <v>Boca de lobo simples c/ grelha de concreto-BLS 01</v>
          </cell>
          <cell r="C51" t="str">
            <v/>
          </cell>
          <cell r="D51" t="str">
            <v/>
          </cell>
          <cell r="E51" t="str">
            <v>un</v>
          </cell>
          <cell r="F51">
            <v>4</v>
          </cell>
          <cell r="G51">
            <v>203.51</v>
          </cell>
        </row>
        <row r="52">
          <cell r="A52" t="str">
            <v>04.960.02</v>
          </cell>
          <cell r="B52" t="str">
            <v>Boca de lobo simples c/ grelha de concreto-BLS 02</v>
          </cell>
          <cell r="C52" t="str">
            <v/>
          </cell>
          <cell r="D52" t="str">
            <v/>
          </cell>
          <cell r="E52" t="str">
            <v>un</v>
          </cell>
          <cell r="F52">
            <v>7</v>
          </cell>
          <cell r="G52">
            <v>257.84</v>
          </cell>
        </row>
        <row r="53">
          <cell r="A53" t="str">
            <v>04.960.03</v>
          </cell>
          <cell r="B53" t="str">
            <v>Boca de lobo simples c/ grelha de concreto-BLS 03</v>
          </cell>
          <cell r="C53" t="str">
            <v/>
          </cell>
          <cell r="D53" t="str">
            <v/>
          </cell>
          <cell r="E53" t="str">
            <v>un</v>
          </cell>
          <cell r="F53">
            <v>4</v>
          </cell>
          <cell r="G53">
            <v>312.23</v>
          </cell>
        </row>
        <row r="54">
          <cell r="A54" t="str">
            <v>04.960.04</v>
          </cell>
          <cell r="B54" t="str">
            <v>Boca de lobo simples c/ grelha de concreto-BLS 04</v>
          </cell>
          <cell r="C54" t="str">
            <v/>
          </cell>
          <cell r="D54" t="str">
            <v/>
          </cell>
          <cell r="E54" t="str">
            <v>un</v>
          </cell>
          <cell r="F54">
            <v>1</v>
          </cell>
          <cell r="G54">
            <v>366.56</v>
          </cell>
        </row>
        <row r="55">
          <cell r="A55" t="str">
            <v>P 04.100.07</v>
          </cell>
          <cell r="B55" t="str">
            <v>Execução de galerias D=0,40 c/ lastro de brita</v>
          </cell>
          <cell r="C55" t="str">
            <v/>
          </cell>
          <cell r="D55" t="str">
            <v/>
          </cell>
          <cell r="E55" t="str">
            <v>m</v>
          </cell>
          <cell r="F55">
            <v>122</v>
          </cell>
          <cell r="G55">
            <v>41.68</v>
          </cell>
        </row>
        <row r="56">
          <cell r="A56" t="str">
            <v>P 04.100.08</v>
          </cell>
          <cell r="B56" t="str">
            <v>Execução de galerias D=0,40 c/ lastro de concreto</v>
          </cell>
          <cell r="C56" t="str">
            <v/>
          </cell>
          <cell r="D56" t="str">
            <v/>
          </cell>
          <cell r="E56" t="str">
            <v>m</v>
          </cell>
          <cell r="F56">
            <v>373</v>
          </cell>
          <cell r="G56">
            <v>58.65</v>
          </cell>
        </row>
        <row r="57">
          <cell r="A57" t="str">
            <v>P 04.100.10</v>
          </cell>
          <cell r="B57" t="str">
            <v>Execução de galerias D=0,60 c/ lastro de concreto</v>
          </cell>
          <cell r="C57" t="str">
            <v/>
          </cell>
          <cell r="D57" t="str">
            <v/>
          </cell>
          <cell r="E57" t="str">
            <v>m</v>
          </cell>
          <cell r="F57">
            <v>5</v>
          </cell>
          <cell r="G57">
            <v>131.66</v>
          </cell>
        </row>
        <row r="58">
          <cell r="A58" t="str">
            <v>DER72350b</v>
          </cell>
          <cell r="B58" t="str">
            <v>Boca para BSTC D=40cm - Normal</v>
          </cell>
          <cell r="C58" t="str">
            <v/>
          </cell>
          <cell r="D58" t="str">
            <v/>
          </cell>
          <cell r="E58" t="str">
            <v>un</v>
          </cell>
          <cell r="F58">
            <v>8</v>
          </cell>
          <cell r="G58">
            <v>147.57</v>
          </cell>
        </row>
        <row r="59">
          <cell r="A59" t="str">
            <v>P04.901.43</v>
          </cell>
          <cell r="B59" t="str">
            <v>Canaleta c/ grelha de concreto</v>
          </cell>
          <cell r="C59" t="str">
            <v/>
          </cell>
          <cell r="D59" t="str">
            <v/>
          </cell>
          <cell r="E59" t="str">
            <v>m</v>
          </cell>
          <cell r="F59">
            <v>121</v>
          </cell>
          <cell r="G59">
            <v>77.42</v>
          </cell>
        </row>
        <row r="60">
          <cell r="A60" t="str">
            <v>P.04.100.18</v>
          </cell>
          <cell r="B60" t="str">
            <v>Caixa coletora de canaleta c/ H=2,00m</v>
          </cell>
          <cell r="C60" t="str">
            <v/>
          </cell>
          <cell r="D60" t="str">
            <v/>
          </cell>
          <cell r="E60" t="str">
            <v>un</v>
          </cell>
          <cell r="F60">
            <v>1</v>
          </cell>
          <cell r="G60">
            <v>676.37</v>
          </cell>
        </row>
        <row r="61">
          <cell r="A61" t="str">
            <v>P04.931.00</v>
          </cell>
          <cell r="B61" t="str">
            <v>Caixa coletora de talvegue para BSTC D=40cm com H=1,0m</v>
          </cell>
          <cell r="C61" t="str">
            <v/>
          </cell>
          <cell r="D61" t="str">
            <v/>
          </cell>
          <cell r="E61" t="str">
            <v>un</v>
          </cell>
          <cell r="F61">
            <v>1</v>
          </cell>
          <cell r="G61">
            <v>178.75</v>
          </cell>
        </row>
        <row r="62">
          <cell r="F62" t="str">
            <v>SUB-TOTAL</v>
          </cell>
        </row>
        <row r="64">
          <cell r="B64" t="str">
            <v>OBRAS DE ARTE ESPECIAIS</v>
          </cell>
        </row>
        <row r="65">
          <cell r="A65" t="str">
            <v>03.371.01</v>
          </cell>
          <cell r="B65" t="str">
            <v>Formas de placa compensada resinada</v>
          </cell>
          <cell r="C65" t="str">
            <v/>
          </cell>
          <cell r="D65" t="str">
            <v/>
          </cell>
          <cell r="E65" t="str">
            <v>m2</v>
          </cell>
          <cell r="F65">
            <v>85</v>
          </cell>
          <cell r="G65">
            <v>21.86</v>
          </cell>
        </row>
        <row r="66">
          <cell r="A66" t="str">
            <v>03.371.02</v>
          </cell>
          <cell r="B66" t="str">
            <v>Formas de placa compensada plastificada</v>
          </cell>
          <cell r="C66" t="str">
            <v/>
          </cell>
          <cell r="D66" t="str">
            <v/>
          </cell>
          <cell r="E66" t="str">
            <v>m2</v>
          </cell>
          <cell r="F66">
            <v>2387</v>
          </cell>
          <cell r="G66">
            <v>30.76</v>
          </cell>
        </row>
        <row r="67">
          <cell r="A67" t="str">
            <v>03.353.00</v>
          </cell>
          <cell r="B67" t="str">
            <v>Forn., preparo e colocação nas formas, de aço CA-50</v>
          </cell>
          <cell r="C67" t="str">
            <v/>
          </cell>
          <cell r="D67" t="str">
            <v/>
          </cell>
          <cell r="E67" t="str">
            <v>kg</v>
          </cell>
          <cell r="F67">
            <v>37870</v>
          </cell>
          <cell r="G67">
            <v>2.59</v>
          </cell>
        </row>
        <row r="68">
          <cell r="A68" t="str">
            <v>OAE4</v>
          </cell>
          <cell r="B68" t="str">
            <v>Armadura de protensão, fornecimento, bainhas, ancoragens, operações de protensão</v>
          </cell>
          <cell r="C68" t="str">
            <v/>
          </cell>
          <cell r="D68" t="str">
            <v/>
          </cell>
          <cell r="E68" t="str">
            <v>kg</v>
          </cell>
          <cell r="F68">
            <v>13643</v>
          </cell>
          <cell r="G68">
            <v>19.28</v>
          </cell>
        </row>
        <row r="69">
          <cell r="A69" t="str">
            <v>OAE17</v>
          </cell>
          <cell r="B69" t="str">
            <v>Transporte e lançamento de pré-lages</v>
          </cell>
          <cell r="C69" t="str">
            <v/>
          </cell>
          <cell r="D69" t="str">
            <v/>
          </cell>
          <cell r="E69" t="str">
            <v>un</v>
          </cell>
          <cell r="F69">
            <v>576</v>
          </cell>
          <cell r="G69">
            <v>23.47</v>
          </cell>
        </row>
        <row r="70">
          <cell r="A70" t="str">
            <v>OAE18</v>
          </cell>
          <cell r="B70" t="str">
            <v>Transporte e lançamento de vigas pré-moldadas</v>
          </cell>
          <cell r="C70" t="str">
            <v/>
          </cell>
          <cell r="D70" t="str">
            <v/>
          </cell>
          <cell r="E70" t="str">
            <v>un</v>
          </cell>
          <cell r="F70">
            <v>40</v>
          </cell>
          <cell r="G70">
            <v>1281.27</v>
          </cell>
        </row>
        <row r="71">
          <cell r="A71" t="str">
            <v>OAE19</v>
          </cell>
          <cell r="B71" t="str">
            <v>Injeção de nata (cabos 12 varas 1/2")</v>
          </cell>
          <cell r="C71" t="str">
            <v/>
          </cell>
          <cell r="D71" t="str">
            <v/>
          </cell>
          <cell r="E71" t="str">
            <v>m</v>
          </cell>
          <cell r="F71">
            <v>2388</v>
          </cell>
          <cell r="G71">
            <v>3.65</v>
          </cell>
        </row>
        <row r="72">
          <cell r="A72" t="str">
            <v>03.330.00</v>
          </cell>
          <cell r="B72" t="str">
            <v>Concreto fck= 35 MPa-contr. raz. uso ger.</v>
          </cell>
          <cell r="C72" t="str">
            <v/>
          </cell>
          <cell r="D72" t="str">
            <v/>
          </cell>
          <cell r="E72" t="str">
            <v>m3</v>
          </cell>
          <cell r="F72">
            <v>326</v>
          </cell>
          <cell r="G72">
            <v>166.78</v>
          </cell>
        </row>
        <row r="73">
          <cell r="A73" t="str">
            <v>P 03.327.01</v>
          </cell>
          <cell r="B73" t="str">
            <v>Concreto fck= 25 MPa-contr. raz. uso ger. </v>
          </cell>
          <cell r="C73" t="str">
            <v/>
          </cell>
          <cell r="D73" t="str">
            <v/>
          </cell>
          <cell r="E73" t="str">
            <v>m3</v>
          </cell>
          <cell r="F73">
            <v>73</v>
          </cell>
          <cell r="G73">
            <v>163.22</v>
          </cell>
        </row>
        <row r="74">
          <cell r="A74" t="str">
            <v>03.510.00</v>
          </cell>
          <cell r="B74" t="str">
            <v>Aparelho de apoio em neoprene</v>
          </cell>
          <cell r="C74" t="str">
            <v/>
          </cell>
          <cell r="D74" t="str">
            <v/>
          </cell>
          <cell r="E74" t="str">
            <v>kg</v>
          </cell>
          <cell r="F74">
            <v>104</v>
          </cell>
          <cell r="G74">
            <v>86.94</v>
          </cell>
        </row>
        <row r="75">
          <cell r="B75" t="str">
            <v>Barreiras de segurança (C.A.) Tipo New Jersey (129,2 m)</v>
          </cell>
        </row>
        <row r="76">
          <cell r="A76" t="str">
            <v>03.371.00</v>
          </cell>
          <cell r="B76" t="str">
            <v>Formas de madeira compensada</v>
          </cell>
          <cell r="C76" t="str">
            <v/>
          </cell>
          <cell r="D76" t="str">
            <v/>
          </cell>
          <cell r="E76" t="str">
            <v>m2</v>
          </cell>
          <cell r="F76">
            <v>258.4</v>
          </cell>
          <cell r="G76">
            <v>21.86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2080.12</v>
          </cell>
          <cell r="G77">
            <v>2.59</v>
          </cell>
        </row>
        <row r="78">
          <cell r="A78" t="str">
            <v>03.326.00</v>
          </cell>
          <cell r="B78" t="str">
            <v>Concreto fck= 20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30</v>
          </cell>
          <cell r="G78">
            <v>149.2</v>
          </cell>
        </row>
        <row r="79">
          <cell r="B79" t="str">
            <v>Placas de aproximação( 04 unidades)(dimensão 4,00m x 11,2m x 0,30m)</v>
          </cell>
        </row>
        <row r="80">
          <cell r="A80" t="str">
            <v>03.371.00</v>
          </cell>
          <cell r="B80" t="str">
            <v>Formas de madeira compensada</v>
          </cell>
          <cell r="C80" t="str">
            <v/>
          </cell>
          <cell r="D80" t="str">
            <v/>
          </cell>
          <cell r="E80" t="str">
            <v>m2</v>
          </cell>
          <cell r="F80">
            <v>40</v>
          </cell>
          <cell r="G80">
            <v>21.86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3720</v>
          </cell>
          <cell r="G81">
            <v>2.59</v>
          </cell>
        </row>
        <row r="82">
          <cell r="A82" t="str">
            <v>03.326.00</v>
          </cell>
          <cell r="B82" t="str">
            <v>Concreto fck= 20 MPa-contr. raz. uso ger. </v>
          </cell>
          <cell r="C82" t="str">
            <v/>
          </cell>
          <cell r="D82" t="str">
            <v/>
          </cell>
          <cell r="E82" t="str">
            <v>m3</v>
          </cell>
          <cell r="F82">
            <v>54</v>
          </cell>
          <cell r="G82">
            <v>149.2</v>
          </cell>
        </row>
        <row r="83">
          <cell r="B83" t="str">
            <v>Drenos</v>
          </cell>
        </row>
        <row r="84">
          <cell r="A84" t="str">
            <v>P 03.991.01d</v>
          </cell>
          <cell r="B84" t="str">
            <v>Dreno de FF D= 150 mm x 500mm</v>
          </cell>
          <cell r="C84" t="str">
            <v/>
          </cell>
          <cell r="D84" t="str">
            <v/>
          </cell>
          <cell r="E84" t="str">
            <v>un</v>
          </cell>
          <cell r="F84">
            <v>56</v>
          </cell>
          <cell r="G84">
            <v>24.91</v>
          </cell>
        </row>
        <row r="85">
          <cell r="A85" t="str">
            <v>P 03.991.01c</v>
          </cell>
          <cell r="B85" t="str">
            <v>Dreno de FF D= 100 mm x 500mm</v>
          </cell>
          <cell r="C85" t="str">
            <v/>
          </cell>
          <cell r="D85" t="str">
            <v/>
          </cell>
          <cell r="E85" t="str">
            <v>un</v>
          </cell>
          <cell r="F85">
            <v>8</v>
          </cell>
          <cell r="G85">
            <v>15.64</v>
          </cell>
        </row>
        <row r="86">
          <cell r="F86" t="str">
            <v>SUB-TOTAL</v>
          </cell>
        </row>
        <row r="87">
          <cell r="B87" t="str">
            <v>OBRAS COMPLEMENTARES</v>
          </cell>
        </row>
        <row r="88">
          <cell r="A88" t="str">
            <v>05.100.00</v>
          </cell>
          <cell r="B88" t="str">
            <v>Enleivamento</v>
          </cell>
          <cell r="C88" t="str">
            <v>DNER-ES341/97</v>
          </cell>
          <cell r="D88" t="str">
            <v/>
          </cell>
          <cell r="E88" t="str">
            <v>m2</v>
          </cell>
          <cell r="F88">
            <v>15972</v>
          </cell>
          <cell r="G88">
            <v>2.06</v>
          </cell>
        </row>
        <row r="89">
          <cell r="A89" t="str">
            <v>P 05.100.02</v>
          </cell>
          <cell r="B89" t="str">
            <v>Fornecimento e plantio de árvore selecionada</v>
          </cell>
          <cell r="C89" t="str">
            <v/>
          </cell>
          <cell r="D89" t="str">
            <v/>
          </cell>
          <cell r="E89" t="str">
            <v>un</v>
          </cell>
          <cell r="F89">
            <v>40</v>
          </cell>
          <cell r="G89">
            <v>6.02</v>
          </cell>
        </row>
        <row r="90">
          <cell r="A90" t="str">
            <v>P 06.030.00</v>
          </cell>
          <cell r="B90" t="str">
            <v>Barreira de segurança simples</v>
          </cell>
          <cell r="C90" t="str">
            <v/>
          </cell>
          <cell r="D90" t="str">
            <v/>
          </cell>
          <cell r="E90" t="str">
            <v>m</v>
          </cell>
          <cell r="F90">
            <v>668</v>
          </cell>
          <cell r="G90">
            <v>52.16</v>
          </cell>
        </row>
        <row r="91">
          <cell r="A91" t="str">
            <v>PI 60</v>
          </cell>
          <cell r="B91" t="str">
            <v>Lâmpada a vapor de mercúrio 250W</v>
          </cell>
          <cell r="C91" t="str">
            <v/>
          </cell>
          <cell r="D91" t="str">
            <v/>
          </cell>
          <cell r="E91" t="str">
            <v>un</v>
          </cell>
          <cell r="F91">
            <v>20</v>
          </cell>
          <cell r="G91">
            <v>16.3</v>
          </cell>
        </row>
        <row r="92">
          <cell r="A92" t="str">
            <v>PI 52</v>
          </cell>
          <cell r="B92" t="str">
            <v>Luminária IMB C-300 ou similar</v>
          </cell>
          <cell r="C92" t="str">
            <v/>
          </cell>
          <cell r="D92" t="str">
            <v/>
          </cell>
          <cell r="E92" t="str">
            <v>un</v>
          </cell>
          <cell r="F92">
            <v>4</v>
          </cell>
          <cell r="G92">
            <v>410</v>
          </cell>
        </row>
        <row r="93">
          <cell r="A93" t="str">
            <v>PI 13</v>
          </cell>
          <cell r="B93" t="str">
            <v>Eletroduto de aço 20mm, vara de 3m</v>
          </cell>
          <cell r="C93" t="str">
            <v/>
          </cell>
          <cell r="D93" t="str">
            <v/>
          </cell>
          <cell r="E93" t="str">
            <v>un</v>
          </cell>
          <cell r="F93">
            <v>8</v>
          </cell>
          <cell r="G93">
            <v>14.49</v>
          </cell>
        </row>
        <row r="94">
          <cell r="A94" t="str">
            <v>PI 62</v>
          </cell>
          <cell r="B94" t="str">
            <v>Caixa de passagem para instalação aparente D=20mm, tipo T</v>
          </cell>
          <cell r="C94" t="str">
            <v/>
          </cell>
          <cell r="D94" t="str">
            <v/>
          </cell>
          <cell r="E94" t="str">
            <v>un</v>
          </cell>
          <cell r="F94">
            <v>4</v>
          </cell>
          <cell r="G94">
            <v>20</v>
          </cell>
        </row>
        <row r="95">
          <cell r="A95" t="str">
            <v>PI 15</v>
          </cell>
          <cell r="B95" t="str">
            <v>Caixa de passagem para instalação aparente D=20mm, tipo LB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3.62</v>
          </cell>
        </row>
        <row r="96">
          <cell r="A96" t="str">
            <v>PI 18</v>
          </cell>
          <cell r="B96" t="str">
            <v>Braço curvo p/ iluminação pública padrão CELESC</v>
          </cell>
          <cell r="C96" t="str">
            <v/>
          </cell>
          <cell r="D96" t="str">
            <v/>
          </cell>
          <cell r="E96" t="str">
            <v>un</v>
          </cell>
          <cell r="F96">
            <v>20</v>
          </cell>
          <cell r="G96">
            <v>6.33</v>
          </cell>
        </row>
        <row r="97">
          <cell r="A97" t="str">
            <v>PI 22</v>
          </cell>
          <cell r="B97" t="str">
            <v>Base completa com fusível Diazed, 6A, retardado, incluíndo tampa, anel de proteção e ajuste</v>
          </cell>
          <cell r="C97" t="str">
            <v/>
          </cell>
          <cell r="D97" t="str">
            <v/>
          </cell>
          <cell r="E97" t="str">
            <v>un</v>
          </cell>
          <cell r="F97">
            <v>22</v>
          </cell>
          <cell r="G97">
            <v>8.63</v>
          </cell>
        </row>
        <row r="98">
          <cell r="A98" t="str">
            <v>PI 23</v>
          </cell>
          <cell r="B98" t="str">
            <v>Contator tripolar a seco, p/ corrente alternada - 55 A, para uso em rede 380/220V - 60Hz</v>
          </cell>
          <cell r="C98" t="str">
            <v/>
          </cell>
          <cell r="D98" t="str">
            <v/>
          </cell>
          <cell r="E98" t="str">
            <v>un</v>
          </cell>
          <cell r="F98">
            <v>2</v>
          </cell>
          <cell r="G98">
            <v>234.6</v>
          </cell>
        </row>
        <row r="99">
          <cell r="A99" t="str">
            <v>PI 24</v>
          </cell>
          <cell r="B99" t="str">
            <v>Fita elétrica auto fusão a base de borracha EPR</v>
          </cell>
          <cell r="C99" t="str">
            <v/>
          </cell>
          <cell r="D99" t="str">
            <v/>
          </cell>
          <cell r="E99" t="str">
            <v>un</v>
          </cell>
          <cell r="F99">
            <v>4</v>
          </cell>
          <cell r="G99">
            <v>6.39</v>
          </cell>
        </row>
        <row r="100">
          <cell r="A100" t="str">
            <v>PI 25</v>
          </cell>
          <cell r="B100" t="str">
            <v>Fita adesiva plástica isolante</v>
          </cell>
          <cell r="C100" t="str">
            <v/>
          </cell>
          <cell r="D100" t="str">
            <v/>
          </cell>
          <cell r="E100" t="str">
            <v>un</v>
          </cell>
          <cell r="F100">
            <v>6</v>
          </cell>
          <cell r="G100">
            <v>3.84</v>
          </cell>
        </row>
        <row r="101">
          <cell r="A101" t="str">
            <v>PI 26</v>
          </cell>
          <cell r="B101" t="str">
            <v>Relé fotoelétrico c/ suporte para fixação galv. com furo 18mm</v>
          </cell>
          <cell r="C101" t="str">
            <v/>
          </cell>
          <cell r="D101" t="str">
            <v/>
          </cell>
          <cell r="E101" t="str">
            <v>un</v>
          </cell>
          <cell r="F101">
            <v>22</v>
          </cell>
          <cell r="G101">
            <v>11.5</v>
          </cell>
        </row>
        <row r="102">
          <cell r="A102" t="str">
            <v>PI 56</v>
          </cell>
          <cell r="B102" t="str">
            <v>Cabo isolado p/ 1000V, 4 mm² de alumínio</v>
          </cell>
          <cell r="C102" t="str">
            <v/>
          </cell>
          <cell r="D102" t="str">
            <v/>
          </cell>
          <cell r="E102" t="str">
            <v>m</v>
          </cell>
          <cell r="F102">
            <v>110</v>
          </cell>
          <cell r="G102">
            <v>0.37</v>
          </cell>
        </row>
        <row r="103">
          <cell r="A103" t="str">
            <v>PI 28</v>
          </cell>
          <cell r="B103" t="str">
            <v>Eletroduto de aço tipo pesado 100mm</v>
          </cell>
          <cell r="C103" t="str">
            <v/>
          </cell>
          <cell r="D103" t="str">
            <v/>
          </cell>
          <cell r="E103" t="str">
            <v>m</v>
          </cell>
          <cell r="F103">
            <v>140</v>
          </cell>
          <cell r="G103">
            <v>28.55</v>
          </cell>
        </row>
        <row r="104">
          <cell r="A104" t="str">
            <v>PI 29</v>
          </cell>
          <cell r="B104" t="str">
            <v>Curva em alumínio fundido de alta resistência, fixação por encaixe,50mm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18.75</v>
          </cell>
        </row>
        <row r="105">
          <cell r="A105" t="str">
            <v>PI 30</v>
          </cell>
          <cell r="B105" t="str">
            <v>Haste para aterramento aço-cobre D 13x2400mm</v>
          </cell>
          <cell r="C105" t="str">
            <v/>
          </cell>
          <cell r="D105" t="str">
            <v/>
          </cell>
          <cell r="E105" t="str">
            <v>un</v>
          </cell>
          <cell r="F105">
            <v>12</v>
          </cell>
          <cell r="G105">
            <v>6.04</v>
          </cell>
        </row>
        <row r="106">
          <cell r="A106" t="str">
            <v>PI 31</v>
          </cell>
          <cell r="B106" t="str">
            <v>Cabo de cobre nú meio duro, 7 fios 2AWG</v>
          </cell>
          <cell r="C106" t="str">
            <v/>
          </cell>
          <cell r="D106" t="str">
            <v/>
          </cell>
          <cell r="E106" t="str">
            <v>kg</v>
          </cell>
          <cell r="F106">
            <v>4</v>
          </cell>
          <cell r="G106">
            <v>7.02</v>
          </cell>
        </row>
        <row r="107">
          <cell r="A107" t="str">
            <v>PI 32</v>
          </cell>
          <cell r="B107" t="str">
            <v>Conetor paralelo, liga alumínio tronco 1/0-4 AWG e derivação 2-4AWG</v>
          </cell>
          <cell r="C107" t="str">
            <v/>
          </cell>
          <cell r="D107" t="str">
            <v/>
          </cell>
          <cell r="E107" t="str">
            <v>un</v>
          </cell>
          <cell r="F107">
            <v>5</v>
          </cell>
          <cell r="G107">
            <v>1.04</v>
          </cell>
        </row>
        <row r="108">
          <cell r="A108" t="str">
            <v>PI 20</v>
          </cell>
          <cell r="B108" t="str">
            <v>Poste de concreto duplo T 10m, 150 daN</v>
          </cell>
          <cell r="C108" t="str">
            <v/>
          </cell>
          <cell r="D108" t="str">
            <v/>
          </cell>
          <cell r="E108" t="str">
            <v>un</v>
          </cell>
          <cell r="F108">
            <v>10</v>
          </cell>
          <cell r="G108">
            <v>200</v>
          </cell>
        </row>
        <row r="109">
          <cell r="A109" t="str">
            <v>PI 48</v>
          </cell>
          <cell r="B109" t="str">
            <v>Armação secundária p/ 2 estribo</v>
          </cell>
          <cell r="C109" t="str">
            <v/>
          </cell>
          <cell r="D109" t="str">
            <v/>
          </cell>
          <cell r="E109" t="str">
            <v>un</v>
          </cell>
          <cell r="F109">
            <v>20</v>
          </cell>
          <cell r="G109">
            <v>7.5</v>
          </cell>
        </row>
        <row r="110">
          <cell r="A110" t="str">
            <v>PI 49</v>
          </cell>
          <cell r="B110" t="str">
            <v>Armação secundária p/ 1 estribo</v>
          </cell>
          <cell r="C110" t="str">
            <v/>
          </cell>
          <cell r="D110" t="str">
            <v/>
          </cell>
          <cell r="E110" t="str">
            <v>un</v>
          </cell>
          <cell r="F110">
            <v>10</v>
          </cell>
          <cell r="G110">
            <v>3.5</v>
          </cell>
        </row>
        <row r="111">
          <cell r="A111" t="str">
            <v>PI 33</v>
          </cell>
          <cell r="B111" t="str">
            <v>Tubo de aço galvanizado, vara de 6m e 50mm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74.06</v>
          </cell>
        </row>
        <row r="112">
          <cell r="A112" t="str">
            <v>PI 34</v>
          </cell>
          <cell r="B112" t="str">
            <v>Construção de caixa tipo SP, ou pré-instalada com as mesmas características</v>
          </cell>
          <cell r="C112" t="str">
            <v/>
          </cell>
          <cell r="D112" t="str">
            <v/>
          </cell>
          <cell r="E112" t="str">
            <v>un</v>
          </cell>
          <cell r="F112">
            <v>6</v>
          </cell>
          <cell r="G112">
            <v>180</v>
          </cell>
        </row>
        <row r="113">
          <cell r="A113" t="str">
            <v>PI 36</v>
          </cell>
          <cell r="B113" t="str">
            <v>Construção de embasamento p/ poste tipo engastado, concreto duplo T, 10m de altura</v>
          </cell>
          <cell r="C113" t="str">
            <v/>
          </cell>
          <cell r="D113" t="str">
            <v/>
          </cell>
          <cell r="E113" t="str">
            <v>un</v>
          </cell>
          <cell r="F113">
            <v>10</v>
          </cell>
          <cell r="G113">
            <v>285</v>
          </cell>
        </row>
        <row r="114">
          <cell r="A114" t="str">
            <v>PI 37</v>
          </cell>
          <cell r="B114" t="str">
            <v>Lançamento de cabos em dutos de aço, classe 1000V, circuito trifásico mais neutro, e monofásico</v>
          </cell>
          <cell r="C114" t="str">
            <v/>
          </cell>
          <cell r="D114" t="str">
            <v/>
          </cell>
          <cell r="E114" t="str">
            <v>m</v>
          </cell>
          <cell r="F114">
            <v>70</v>
          </cell>
          <cell r="G114">
            <v>4</v>
          </cell>
        </row>
        <row r="115">
          <cell r="A115" t="str">
            <v>PI 38</v>
          </cell>
          <cell r="B115" t="str">
            <v>Confecção de emendas retas ou derivação em cabos classe 1000V, c/ conector à compressão</v>
          </cell>
          <cell r="C115" t="str">
            <v/>
          </cell>
          <cell r="D115" t="str">
            <v/>
          </cell>
          <cell r="E115" t="str">
            <v>un</v>
          </cell>
          <cell r="F115">
            <v>2</v>
          </cell>
          <cell r="G115">
            <v>4.5</v>
          </cell>
        </row>
        <row r="116">
          <cell r="A116" t="str">
            <v>PI 39</v>
          </cell>
          <cell r="B116" t="str">
            <v>Fixação de haste de terra e conexão ao neutro</v>
          </cell>
          <cell r="C116" t="str">
            <v/>
          </cell>
          <cell r="D116" t="str">
            <v/>
          </cell>
          <cell r="E116" t="str">
            <v>un</v>
          </cell>
          <cell r="F116">
            <v>12</v>
          </cell>
          <cell r="G116">
            <v>35</v>
          </cell>
        </row>
        <row r="117">
          <cell r="A117" t="str">
            <v>PI 41</v>
          </cell>
          <cell r="B117" t="str">
            <v>Instalação de tubo de aço vara de 6m e curva de entrada de cabos na lateral do poste c/ fix. dutos</v>
          </cell>
          <cell r="C117" t="str">
            <v/>
          </cell>
          <cell r="D117" t="str">
            <v/>
          </cell>
          <cell r="E117" t="str">
            <v>un</v>
          </cell>
          <cell r="F117">
            <v>2</v>
          </cell>
          <cell r="G117">
            <v>200</v>
          </cell>
        </row>
        <row r="118">
          <cell r="A118" t="str">
            <v>PI 43</v>
          </cell>
          <cell r="B118" t="str">
            <v>Travessia de pista asfáltica p/ lançamento dutos aço tipo pesado 100mm</v>
          </cell>
          <cell r="C118" t="str">
            <v/>
          </cell>
          <cell r="D118" t="str">
            <v/>
          </cell>
          <cell r="E118" t="str">
            <v>m</v>
          </cell>
          <cell r="F118">
            <v>70</v>
          </cell>
          <cell r="G118">
            <v>70</v>
          </cell>
        </row>
        <row r="119">
          <cell r="A119" t="str">
            <v>PI 44</v>
          </cell>
          <cell r="B119" t="str">
            <v>Montagem eletromecânica de luminária 10,0m de altura, c/ fixação dos equip.e conexões elétricos</v>
          </cell>
          <cell r="C119" t="str">
            <v/>
          </cell>
          <cell r="D119" t="str">
            <v/>
          </cell>
          <cell r="E119" t="str">
            <v>un</v>
          </cell>
          <cell r="F119">
            <v>10</v>
          </cell>
          <cell r="G119">
            <v>60</v>
          </cell>
        </row>
        <row r="120">
          <cell r="A120" t="str">
            <v>PI 58</v>
          </cell>
          <cell r="B120" t="str">
            <v>Fixação de caixas de passagem p/ instalação aparente D=20mm</v>
          </cell>
          <cell r="C120" t="str">
            <v/>
          </cell>
          <cell r="D120" t="str">
            <v/>
          </cell>
          <cell r="E120" t="str">
            <v>un</v>
          </cell>
          <cell r="F120">
            <v>4</v>
          </cell>
          <cell r="G120">
            <v>10</v>
          </cell>
        </row>
        <row r="121">
          <cell r="A121" t="str">
            <v>PI 59</v>
          </cell>
          <cell r="B121" t="str">
            <v>Instalação de luminária blindada para lâmpada a vapor de mercúrio 250W</v>
          </cell>
          <cell r="C121" t="str">
            <v/>
          </cell>
          <cell r="D121" t="str">
            <v/>
          </cell>
          <cell r="E121" t="str">
            <v>un</v>
          </cell>
          <cell r="F121">
            <v>4</v>
          </cell>
          <cell r="G121">
            <v>20</v>
          </cell>
        </row>
        <row r="122">
          <cell r="A122" t="str">
            <v>PI 01</v>
          </cell>
          <cell r="B122" t="str">
            <v>Poste de aço galv. a fogo, c/ 20,0m de alt. p/ instal. tipo engastado</v>
          </cell>
          <cell r="C122" t="str">
            <v/>
          </cell>
          <cell r="D122" t="str">
            <v/>
          </cell>
          <cell r="E122" t="str">
            <v>un</v>
          </cell>
          <cell r="F122">
            <v>1</v>
          </cell>
          <cell r="G122">
            <v>2662.25</v>
          </cell>
        </row>
        <row r="123">
          <cell r="A123" t="str">
            <v>PI 07</v>
          </cell>
          <cell r="B123" t="str">
            <v>Suporte p/ luminária tipo ZGP402 da Philips ou similar</v>
          </cell>
          <cell r="C123" t="str">
            <v/>
          </cell>
          <cell r="D123" t="str">
            <v/>
          </cell>
          <cell r="E123" t="str">
            <v>un</v>
          </cell>
          <cell r="F123">
            <v>1</v>
          </cell>
          <cell r="G123">
            <v>100</v>
          </cell>
        </row>
        <row r="124">
          <cell r="A124" t="str">
            <v>PI 04</v>
          </cell>
          <cell r="B124" t="str">
            <v>Luminária p/ iluminação pública ref.SRC-612 da Philips ou similar </v>
          </cell>
          <cell r="C124" t="str">
            <v/>
          </cell>
          <cell r="D124" t="str">
            <v/>
          </cell>
          <cell r="E124" t="str">
            <v>un</v>
          </cell>
          <cell r="F124">
            <v>2</v>
          </cell>
          <cell r="G124">
            <v>425.5</v>
          </cell>
        </row>
        <row r="125">
          <cell r="A125" t="str">
            <v>PI 03</v>
          </cell>
          <cell r="B125" t="str">
            <v>Luminária p/ iluminação pública ref.HRC-612 da Philips ou similar </v>
          </cell>
          <cell r="C125" t="str">
            <v/>
          </cell>
          <cell r="D125" t="str">
            <v/>
          </cell>
          <cell r="E125" t="str">
            <v>un</v>
          </cell>
          <cell r="F125">
            <v>20</v>
          </cell>
          <cell r="G125">
            <v>400</v>
          </cell>
        </row>
        <row r="126">
          <cell r="A126" t="str">
            <v>PI 09</v>
          </cell>
          <cell r="B126" t="str">
            <v>Lâmpada a vapor de sódio 400W, alta pressão, base E40</v>
          </cell>
          <cell r="C126" t="str">
            <v/>
          </cell>
          <cell r="D126" t="str">
            <v/>
          </cell>
          <cell r="E126" t="str">
            <v>un</v>
          </cell>
          <cell r="F126">
            <v>2</v>
          </cell>
          <cell r="G126">
            <v>33.35</v>
          </cell>
        </row>
        <row r="127">
          <cell r="A127" t="str">
            <v>PI 35</v>
          </cell>
          <cell r="B127" t="str">
            <v>Construção de embasamento p/ poste tipo engastado, 20m de altura</v>
          </cell>
          <cell r="C127" t="str">
            <v/>
          </cell>
          <cell r="D127" t="str">
            <v/>
          </cell>
          <cell r="E127" t="str">
            <v>un</v>
          </cell>
          <cell r="F127">
            <v>1</v>
          </cell>
          <cell r="G127">
            <v>494</v>
          </cell>
        </row>
        <row r="128">
          <cell r="A128" t="str">
            <v>PI 42</v>
          </cell>
          <cell r="B128" t="str">
            <v>Instalação de poste de aço de 20m de altura engastado</v>
          </cell>
          <cell r="C128" t="str">
            <v/>
          </cell>
          <cell r="D128" t="str">
            <v/>
          </cell>
          <cell r="E128" t="str">
            <v>un</v>
          </cell>
          <cell r="F128">
            <v>1</v>
          </cell>
          <cell r="G128">
            <v>250</v>
          </cell>
        </row>
        <row r="129">
          <cell r="A129" t="str">
            <v>PI 69</v>
          </cell>
          <cell r="B129" t="str">
            <v>Instalação de poste concreto duplo T, 10m de altura, engastado</v>
          </cell>
          <cell r="C129" t="str">
            <v/>
          </cell>
          <cell r="D129" t="str">
            <v/>
          </cell>
          <cell r="E129" t="str">
            <v>un</v>
          </cell>
          <cell r="F129">
            <v>10</v>
          </cell>
          <cell r="G129">
            <v>200</v>
          </cell>
        </row>
        <row r="130">
          <cell r="A130" t="str">
            <v>PI 27</v>
          </cell>
          <cell r="B130" t="str">
            <v>Cabo isolado p/ 1000V, bitola 35mm²</v>
          </cell>
          <cell r="C130" t="str">
            <v/>
          </cell>
          <cell r="D130" t="str">
            <v/>
          </cell>
          <cell r="E130" t="str">
            <v>m</v>
          </cell>
          <cell r="F130">
            <v>200</v>
          </cell>
          <cell r="G130">
            <v>1.55</v>
          </cell>
        </row>
        <row r="131">
          <cell r="A131" t="str">
            <v>PI 65</v>
          </cell>
          <cell r="B131" t="str">
            <v>Cabo de alumínio 1/0</v>
          </cell>
          <cell r="C131" t="str">
            <v/>
          </cell>
          <cell r="D131" t="str">
            <v/>
          </cell>
          <cell r="E131" t="str">
            <v>m</v>
          </cell>
          <cell r="F131">
            <v>2650</v>
          </cell>
          <cell r="G131">
            <v>1.7</v>
          </cell>
        </row>
        <row r="132">
          <cell r="A132" t="str">
            <v>PI 66</v>
          </cell>
          <cell r="B132" t="str">
            <v>Cabo isolado p/ 1000 V, 6 mm2 de alumínio</v>
          </cell>
          <cell r="C132" t="str">
            <v/>
          </cell>
          <cell r="D132" t="str">
            <v/>
          </cell>
          <cell r="E132" t="str">
            <v>m</v>
          </cell>
          <cell r="F132">
            <v>20</v>
          </cell>
          <cell r="G132">
            <v>1</v>
          </cell>
        </row>
        <row r="133">
          <cell r="A133" t="str">
            <v>PI 67</v>
          </cell>
          <cell r="B133" t="str">
            <v>Cabo isolado p/ 1000 V, 2,5 mm2 de alumínio</v>
          </cell>
          <cell r="C133" t="str">
            <v/>
          </cell>
          <cell r="D133" t="str">
            <v/>
          </cell>
          <cell r="E133" t="str">
            <v>m</v>
          </cell>
          <cell r="F133">
            <v>60</v>
          </cell>
          <cell r="G133">
            <v>0.6</v>
          </cell>
        </row>
        <row r="134">
          <cell r="A134" t="str">
            <v>R1</v>
          </cell>
          <cell r="B134" t="str">
            <v>Remanejamento de Rede de Baixa Tensão (220/380V)</v>
          </cell>
          <cell r="C134" t="str">
            <v/>
          </cell>
          <cell r="D134" t="str">
            <v/>
          </cell>
          <cell r="E134" t="str">
            <v>m</v>
          </cell>
          <cell r="F134">
            <v>200</v>
          </cell>
          <cell r="G134">
            <v>4.7</v>
          </cell>
        </row>
        <row r="135">
          <cell r="A135" t="str">
            <v>R2</v>
          </cell>
          <cell r="B135" t="str">
            <v>Remanejamento de Rede de Alta Tensão (138kV)</v>
          </cell>
          <cell r="C135" t="str">
            <v/>
          </cell>
          <cell r="D135" t="str">
            <v/>
          </cell>
          <cell r="E135" t="str">
            <v>m</v>
          </cell>
          <cell r="F135">
            <v>400</v>
          </cell>
          <cell r="G135">
            <v>6.2</v>
          </cell>
        </row>
        <row r="136">
          <cell r="A136" t="str">
            <v>R10</v>
          </cell>
          <cell r="B136" t="str">
            <v>Remanejamento de Poste de Concreto 10/150</v>
          </cell>
          <cell r="C136" t="str">
            <v/>
          </cell>
          <cell r="D136" t="str">
            <v/>
          </cell>
          <cell r="E136" t="str">
            <v>un</v>
          </cell>
          <cell r="F136">
            <v>5</v>
          </cell>
          <cell r="G136">
            <v>75</v>
          </cell>
        </row>
        <row r="137">
          <cell r="A137" t="str">
            <v>R3</v>
          </cell>
          <cell r="B137" t="str">
            <v>Remanejamento de Rede de Telefonia</v>
          </cell>
          <cell r="C137" t="str">
            <v/>
          </cell>
          <cell r="D137" t="str">
            <v/>
          </cell>
          <cell r="E137" t="str">
            <v>m</v>
          </cell>
          <cell r="F137">
            <v>200</v>
          </cell>
          <cell r="G137">
            <v>2</v>
          </cell>
        </row>
        <row r="138">
          <cell r="A138" t="str">
            <v/>
          </cell>
        </row>
      </sheetData>
      <sheetData sheetId="14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01.100.15</v>
          </cell>
          <cell r="B17" t="str">
            <v>Escavação,carga e transportes de material de 1a categoria DMT= 1200 a 1400m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5853</v>
          </cell>
          <cell r="G17">
            <v>2.62</v>
          </cell>
        </row>
        <row r="18">
          <cell r="A18" t="str">
            <v>01.101.15</v>
          </cell>
          <cell r="B18" t="str">
            <v>Escavação,carga e transportes de material de 2a categoria,c/CB,  DMT 1200 a 1400m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650</v>
          </cell>
          <cell r="G18">
            <v>3.73</v>
          </cell>
        </row>
        <row r="19">
          <cell r="A19" t="str">
            <v>01.510.00</v>
          </cell>
          <cell r="B19" t="str">
            <v>Compactação de aterros a 95% Proctor Normal</v>
          </cell>
          <cell r="C19" t="str">
            <v>DNER-ES282/97</v>
          </cell>
          <cell r="D19" t="str">
            <v/>
          </cell>
          <cell r="E19" t="str">
            <v>m3</v>
          </cell>
          <cell r="F19">
            <v>1593</v>
          </cell>
          <cell r="G19">
            <v>0.79</v>
          </cell>
        </row>
        <row r="20">
          <cell r="A20" t="str">
            <v>01.511.00</v>
          </cell>
          <cell r="B20" t="str">
            <v>Compactação de aterros a 100% Proctor Normal</v>
          </cell>
          <cell r="C20" t="str">
            <v>DNER-ES282/97</v>
          </cell>
          <cell r="D20" t="str">
            <v/>
          </cell>
          <cell r="E20" t="str">
            <v>m3</v>
          </cell>
          <cell r="F20">
            <v>3827</v>
          </cell>
          <cell r="G20">
            <v>1.36</v>
          </cell>
        </row>
        <row r="21">
          <cell r="A21" t="str">
            <v>P 10.000.06</v>
          </cell>
          <cell r="B21" t="str">
            <v>Aterro reforçado c/ elementos Terramesh (0,50x1,00x4,00m)(malha 8x10) ou similar</v>
          </cell>
          <cell r="C21" t="str">
            <v/>
          </cell>
          <cell r="D21" t="str">
            <v/>
          </cell>
          <cell r="E21" t="str">
            <v>un</v>
          </cell>
          <cell r="F21">
            <v>2638</v>
          </cell>
          <cell r="G21">
            <v>321.67</v>
          </cell>
        </row>
        <row r="22">
          <cell r="A22" t="str">
            <v>P 10.000.05</v>
          </cell>
          <cell r="B22" t="str">
            <v>Aterro reforçado c/ elementos Terramesh (1,00x1,00x4,00m)(malha 8x10) ou similar</v>
          </cell>
          <cell r="C22" t="str">
            <v/>
          </cell>
          <cell r="D22" t="str">
            <v/>
          </cell>
          <cell r="E22" t="str">
            <v>un</v>
          </cell>
          <cell r="F22">
            <v>1782</v>
          </cell>
          <cell r="G22">
            <v>414.83</v>
          </cell>
        </row>
        <row r="23">
          <cell r="A23" t="str">
            <v>DER82610</v>
          </cell>
          <cell r="B23" t="str">
            <v>Gabião caixa em PVC c/ h=50cm</v>
          </cell>
          <cell r="C23" t="str">
            <v/>
          </cell>
          <cell r="D23" t="str">
            <v/>
          </cell>
          <cell r="E23" t="str">
            <v>m3</v>
          </cell>
          <cell r="F23">
            <v>313</v>
          </cell>
          <cell r="G23">
            <v>153.77</v>
          </cell>
        </row>
        <row r="24">
          <cell r="A24" t="str">
            <v>DER82660</v>
          </cell>
          <cell r="B24" t="str">
            <v>Gabião caixa em PVC c/ h=100cm</v>
          </cell>
          <cell r="C24" t="str">
            <v/>
          </cell>
          <cell r="D24" t="str">
            <v/>
          </cell>
          <cell r="E24" t="str">
            <v>m3</v>
          </cell>
          <cell r="F24">
            <v>895</v>
          </cell>
          <cell r="G24">
            <v>122.97</v>
          </cell>
        </row>
        <row r="25">
          <cell r="A25" t="str">
            <v>09.517.04</v>
          </cell>
          <cell r="B25" t="str">
            <v>Pedra de mão</v>
          </cell>
          <cell r="C25" t="str">
            <v/>
          </cell>
          <cell r="D25" t="str">
            <v/>
          </cell>
          <cell r="E25" t="str">
            <v>m3</v>
          </cell>
          <cell r="F25">
            <v>8521</v>
          </cell>
          <cell r="G25">
            <v>11.92</v>
          </cell>
        </row>
        <row r="26">
          <cell r="A26">
            <v>9000032</v>
          </cell>
          <cell r="B26" t="str">
            <v>Manta Geotextil 200g/m2</v>
          </cell>
          <cell r="C26">
            <v>0</v>
          </cell>
          <cell r="D26">
            <v>0</v>
          </cell>
          <cell r="E26" t="str">
            <v>m2</v>
          </cell>
          <cell r="F26">
            <v>12255</v>
          </cell>
          <cell r="G26">
            <v>5.83</v>
          </cell>
        </row>
        <row r="27">
          <cell r="A27" t="str">
            <v>P 10.000.07</v>
          </cell>
          <cell r="B27" t="str">
            <v>Geogrelha Paralink 400m ou similar</v>
          </cell>
          <cell r="C27" t="str">
            <v/>
          </cell>
          <cell r="D27" t="str">
            <v/>
          </cell>
          <cell r="E27" t="str">
            <v>m2</v>
          </cell>
          <cell r="F27">
            <v>1475</v>
          </cell>
          <cell r="G27">
            <v>52.09</v>
          </cell>
        </row>
        <row r="28">
          <cell r="A28" t="str">
            <v>P 10.000.08</v>
          </cell>
          <cell r="B28" t="str">
            <v>Geogrelha Paralink 800m ou similar</v>
          </cell>
          <cell r="C28" t="str">
            <v/>
          </cell>
          <cell r="D28" t="str">
            <v/>
          </cell>
          <cell r="E28" t="str">
            <v>m2</v>
          </cell>
          <cell r="F28">
            <v>900</v>
          </cell>
          <cell r="G28">
            <v>91.8</v>
          </cell>
        </row>
        <row r="29">
          <cell r="F29" t="str">
            <v>SUB-TOTAL</v>
          </cell>
        </row>
        <row r="31">
          <cell r="B31" t="str">
            <v>PAVIMENTAÇÃO</v>
          </cell>
        </row>
        <row r="32">
          <cell r="A32" t="str">
            <v>02.000.00</v>
          </cell>
          <cell r="B32" t="str">
            <v>Regularização do subleito</v>
          </cell>
          <cell r="C32" t="str">
            <v/>
          </cell>
          <cell r="D32" t="str">
            <v/>
          </cell>
          <cell r="E32" t="str">
            <v>m2</v>
          </cell>
          <cell r="F32">
            <v>19615</v>
          </cell>
          <cell r="G32">
            <v>0.3</v>
          </cell>
        </row>
        <row r="33">
          <cell r="A33" t="str">
            <v>DER53130</v>
          </cell>
          <cell r="B33" t="str">
            <v>Camada de macadame seco</v>
          </cell>
          <cell r="C33" t="str">
            <v/>
          </cell>
          <cell r="D33" t="str">
            <v/>
          </cell>
          <cell r="E33" t="str">
            <v>m3</v>
          </cell>
          <cell r="F33">
            <v>3732</v>
          </cell>
          <cell r="G33">
            <v>21.86</v>
          </cell>
        </row>
        <row r="34">
          <cell r="A34" t="str">
            <v>02.230.00</v>
          </cell>
          <cell r="B34" t="str">
            <v>Base brita graduada</v>
          </cell>
          <cell r="C34" t="str">
            <v>DNER-ES303/97</v>
          </cell>
          <cell r="D34" t="str">
            <v/>
          </cell>
          <cell r="E34" t="str">
            <v>m3</v>
          </cell>
          <cell r="F34">
            <v>2736</v>
          </cell>
          <cell r="G34">
            <v>28.06</v>
          </cell>
        </row>
        <row r="35">
          <cell r="A35" t="str">
            <v>02.300.00</v>
          </cell>
          <cell r="B35" t="str">
            <v>Imprimação - Fornecimento, transporte e execução</v>
          </cell>
          <cell r="C35" t="str">
            <v>DNER-ES306/97</v>
          </cell>
          <cell r="D35" t="str">
            <v/>
          </cell>
          <cell r="E35" t="str">
            <v>m2</v>
          </cell>
          <cell r="F35">
            <v>17941</v>
          </cell>
          <cell r="G35">
            <v>1.11</v>
          </cell>
        </row>
        <row r="36">
          <cell r="A36" t="str">
            <v>02.400.00</v>
          </cell>
          <cell r="B36" t="str">
            <v>Pintura de ligação - Fornec., transporte e execução</v>
          </cell>
          <cell r="C36" t="str">
            <v>DNER-ES307/97</v>
          </cell>
          <cell r="D36" t="str">
            <v/>
          </cell>
          <cell r="E36" t="str">
            <v>m2</v>
          </cell>
          <cell r="F36">
            <v>46266</v>
          </cell>
          <cell r="G36">
            <v>0.41</v>
          </cell>
        </row>
        <row r="37">
          <cell r="A37" t="str">
            <v>02.540.01</v>
          </cell>
          <cell r="B37" t="str">
            <v>Concreto betuminoso usinado a quente - usina 100/140 t/h</v>
          </cell>
          <cell r="C37" t="str">
            <v>DNER-ES313/97</v>
          </cell>
          <cell r="D37" t="str">
            <v/>
          </cell>
          <cell r="E37" t="str">
            <v>t</v>
          </cell>
          <cell r="F37">
            <v>5664</v>
          </cell>
          <cell r="G37">
            <v>67.64</v>
          </cell>
        </row>
        <row r="38">
          <cell r="A38" t="str">
            <v>DER82200</v>
          </cell>
          <cell r="B38" t="str">
            <v>Remoção de revestimento de CBUQ</v>
          </cell>
          <cell r="C38" t="str">
            <v/>
          </cell>
          <cell r="D38" t="str">
            <v/>
          </cell>
          <cell r="E38" t="str">
            <v>m3</v>
          </cell>
          <cell r="F38">
            <v>380</v>
          </cell>
          <cell r="G38">
            <v>5.73</v>
          </cell>
        </row>
        <row r="39">
          <cell r="A39" t="str">
            <v>DER82200a</v>
          </cell>
          <cell r="B39" t="str">
            <v>Remoção de camada granular</v>
          </cell>
          <cell r="C39" t="str">
            <v/>
          </cell>
          <cell r="D39" t="str">
            <v/>
          </cell>
          <cell r="E39" t="str">
            <v>m3</v>
          </cell>
          <cell r="F39">
            <v>380</v>
          </cell>
          <cell r="G39">
            <v>4.67</v>
          </cell>
        </row>
        <row r="40">
          <cell r="F40" t="str">
            <v>SUB-TOTAL</v>
          </cell>
        </row>
        <row r="42">
          <cell r="B42" t="str">
            <v>DRENAGEM</v>
          </cell>
        </row>
        <row r="43">
          <cell r="A43" t="str">
            <v>04.000.00</v>
          </cell>
          <cell r="B43" t="str">
            <v>Escavação manual em material de 1a categoria</v>
          </cell>
          <cell r="C43" t="str">
            <v/>
          </cell>
          <cell r="D43" t="str">
            <v/>
          </cell>
          <cell r="E43" t="str">
            <v>m3</v>
          </cell>
          <cell r="F43">
            <v>35</v>
          </cell>
          <cell r="G43">
            <v>17.57</v>
          </cell>
        </row>
        <row r="44">
          <cell r="A44" t="str">
            <v>04.001.00</v>
          </cell>
          <cell r="B44" t="str">
            <v>Escavação mecânica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184</v>
          </cell>
          <cell r="G44">
            <v>2.09</v>
          </cell>
        </row>
        <row r="45">
          <cell r="A45" t="str">
            <v>04.001.01</v>
          </cell>
          <cell r="B45" t="str">
            <v>Escavação mecânica,reaterro e compactação (material de 1a categoria)</v>
          </cell>
          <cell r="C45" t="str">
            <v/>
          </cell>
          <cell r="D45" t="str">
            <v/>
          </cell>
          <cell r="E45" t="str">
            <v>m3</v>
          </cell>
          <cell r="F45">
            <v>695</v>
          </cell>
          <cell r="G45">
            <v>3.03</v>
          </cell>
        </row>
        <row r="46">
          <cell r="A46" t="str">
            <v>04.510.03</v>
          </cell>
          <cell r="B46" t="str">
            <v>Dreno sub- superficial- DSS 03</v>
          </cell>
          <cell r="C46" t="str">
            <v>DNER-ES294/97</v>
          </cell>
          <cell r="D46" t="str">
            <v/>
          </cell>
          <cell r="E46" t="str">
            <v>m</v>
          </cell>
          <cell r="F46">
            <v>242</v>
          </cell>
          <cell r="G46">
            <v>3.71</v>
          </cell>
        </row>
        <row r="47">
          <cell r="A47" t="str">
            <v>04.511.01</v>
          </cell>
          <cell r="B47" t="str">
            <v>Boca de saída p/ dreno sub-superficial-BSD 03</v>
          </cell>
          <cell r="C47" t="str">
            <v/>
          </cell>
          <cell r="D47" t="str">
            <v/>
          </cell>
          <cell r="E47" t="str">
            <v>un</v>
          </cell>
          <cell r="F47">
            <v>8</v>
          </cell>
          <cell r="G47">
            <v>20.86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336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451</v>
          </cell>
          <cell r="G49">
            <v>19.17</v>
          </cell>
        </row>
        <row r="50">
          <cell r="A50" t="str">
            <v>04.900.03</v>
          </cell>
          <cell r="B50" t="str">
            <v>Sarjeta triangular de concreto-STC 03</v>
          </cell>
          <cell r="C50" t="str">
            <v>DNER-ES288/97</v>
          </cell>
          <cell r="D50" t="str">
            <v/>
          </cell>
          <cell r="E50" t="str">
            <v>m</v>
          </cell>
          <cell r="F50">
            <v>55</v>
          </cell>
          <cell r="G50">
            <v>16.02</v>
          </cell>
        </row>
        <row r="51">
          <cell r="A51" t="str">
            <v>04.910.05</v>
          </cell>
          <cell r="B51" t="str">
            <v>Meio-fio de concreto-MFC 05</v>
          </cell>
          <cell r="C51" t="str">
            <v>DNER-ES290/97</v>
          </cell>
          <cell r="D51" t="str">
            <v/>
          </cell>
          <cell r="E51" t="str">
            <v>m</v>
          </cell>
          <cell r="F51">
            <v>682</v>
          </cell>
          <cell r="G51">
            <v>10.54</v>
          </cell>
        </row>
        <row r="52">
          <cell r="A52" t="str">
            <v>04.960.01</v>
          </cell>
          <cell r="B52" t="str">
            <v>Boca de lobo simples c/ grelha de concreto-BLS 01</v>
          </cell>
          <cell r="C52" t="str">
            <v/>
          </cell>
          <cell r="D52" t="str">
            <v/>
          </cell>
          <cell r="E52" t="str">
            <v>un</v>
          </cell>
          <cell r="F52">
            <v>3</v>
          </cell>
          <cell r="G52">
            <v>203.51</v>
          </cell>
        </row>
        <row r="53">
          <cell r="A53" t="str">
            <v>04.960.02</v>
          </cell>
          <cell r="B53" t="str">
            <v>Boca de lobo simples c/ grelha de concreto-BLS 02</v>
          </cell>
          <cell r="C53" t="str">
            <v/>
          </cell>
          <cell r="D53" t="str">
            <v/>
          </cell>
          <cell r="E53" t="str">
            <v>un</v>
          </cell>
          <cell r="F53">
            <v>5</v>
          </cell>
          <cell r="G53">
            <v>257.84</v>
          </cell>
        </row>
        <row r="54">
          <cell r="A54" t="str">
            <v>P 04.100.07</v>
          </cell>
          <cell r="B54" t="str">
            <v>Execução de galerias D=0,40 c/ lastro de brita</v>
          </cell>
          <cell r="C54" t="str">
            <v/>
          </cell>
          <cell r="D54" t="str">
            <v/>
          </cell>
          <cell r="E54" t="str">
            <v>m</v>
          </cell>
          <cell r="F54">
            <v>281</v>
          </cell>
          <cell r="G54">
            <v>41.68</v>
          </cell>
        </row>
        <row r="55">
          <cell r="A55" t="str">
            <v>P 04.100.08</v>
          </cell>
          <cell r="B55" t="str">
            <v>Execução de galerias D=0,40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28</v>
          </cell>
          <cell r="G55">
            <v>58.65</v>
          </cell>
        </row>
        <row r="56">
          <cell r="A56" t="str">
            <v>DER72350b</v>
          </cell>
          <cell r="B56" t="str">
            <v>Boca para BSTC D=40cm - Normal</v>
          </cell>
          <cell r="C56" t="str">
            <v/>
          </cell>
          <cell r="D56" t="str">
            <v/>
          </cell>
          <cell r="E56" t="str">
            <v>un</v>
          </cell>
          <cell r="F56">
            <v>3</v>
          </cell>
          <cell r="G56">
            <v>147.57</v>
          </cell>
        </row>
        <row r="57">
          <cell r="F57" t="str">
            <v>SUB-TOTAL</v>
          </cell>
        </row>
        <row r="59">
          <cell r="B59" t="str">
            <v>OBRAS DE ARTE ESPECIAIS</v>
          </cell>
        </row>
        <row r="60">
          <cell r="A60" t="str">
            <v>03.371.01</v>
          </cell>
          <cell r="B60" t="str">
            <v>Formas de placa compensada resinada</v>
          </cell>
          <cell r="C60" t="str">
            <v/>
          </cell>
          <cell r="D60" t="str">
            <v/>
          </cell>
          <cell r="E60" t="str">
            <v>m2</v>
          </cell>
          <cell r="F60">
            <v>85</v>
          </cell>
          <cell r="G60">
            <v>21.86</v>
          </cell>
        </row>
        <row r="61">
          <cell r="A61" t="str">
            <v>03.371.02</v>
          </cell>
          <cell r="B61" t="str">
            <v>Formas de placa compensada plastificada</v>
          </cell>
          <cell r="C61" t="str">
            <v/>
          </cell>
          <cell r="D61" t="str">
            <v/>
          </cell>
          <cell r="E61" t="str">
            <v>m2</v>
          </cell>
          <cell r="F61">
            <v>2387</v>
          </cell>
          <cell r="G61">
            <v>30.76</v>
          </cell>
        </row>
        <row r="62">
          <cell r="A62" t="str">
            <v>03.353.00</v>
          </cell>
          <cell r="B62" t="str">
            <v>Forn., preparo e colocação nas formas, de aço CA-50</v>
          </cell>
          <cell r="C62" t="str">
            <v/>
          </cell>
          <cell r="D62" t="str">
            <v/>
          </cell>
          <cell r="E62" t="str">
            <v>kg</v>
          </cell>
          <cell r="F62">
            <v>37870</v>
          </cell>
          <cell r="G62">
            <v>2.59</v>
          </cell>
        </row>
        <row r="63">
          <cell r="A63" t="str">
            <v>OAE4</v>
          </cell>
          <cell r="B63" t="str">
            <v>Armadura de protensão, fornecimento, bainhas, ancoragens, operações de protensão</v>
          </cell>
          <cell r="C63" t="str">
            <v/>
          </cell>
          <cell r="D63" t="str">
            <v/>
          </cell>
          <cell r="E63" t="str">
            <v>kg</v>
          </cell>
          <cell r="F63">
            <v>13643</v>
          </cell>
          <cell r="G63">
            <v>19.28</v>
          </cell>
        </row>
        <row r="64">
          <cell r="A64" t="str">
            <v>OAE17</v>
          </cell>
          <cell r="B64" t="str">
            <v>Transporte e lançamento de pré-lages</v>
          </cell>
          <cell r="C64" t="str">
            <v/>
          </cell>
          <cell r="D64" t="str">
            <v/>
          </cell>
          <cell r="E64" t="str">
            <v>un</v>
          </cell>
          <cell r="F64">
            <v>576</v>
          </cell>
          <cell r="G64">
            <v>23.47</v>
          </cell>
        </row>
        <row r="65">
          <cell r="A65" t="str">
            <v>OAE18</v>
          </cell>
          <cell r="B65" t="str">
            <v>Transporte e lançamento de vigas pré-moldadas</v>
          </cell>
          <cell r="C65" t="str">
            <v/>
          </cell>
          <cell r="D65" t="str">
            <v/>
          </cell>
          <cell r="E65" t="str">
            <v>un</v>
          </cell>
          <cell r="F65">
            <v>40</v>
          </cell>
          <cell r="G65">
            <v>1281.27</v>
          </cell>
        </row>
        <row r="66">
          <cell r="A66" t="str">
            <v>OAE19</v>
          </cell>
          <cell r="B66" t="str">
            <v>Injeção de nata (cabos 12 varas 1/2")</v>
          </cell>
          <cell r="C66" t="str">
            <v/>
          </cell>
          <cell r="D66" t="str">
            <v/>
          </cell>
          <cell r="E66" t="str">
            <v>m</v>
          </cell>
          <cell r="F66">
            <v>2388</v>
          </cell>
          <cell r="G66">
            <v>3.65</v>
          </cell>
        </row>
        <row r="67">
          <cell r="A67" t="str">
            <v>03.330.00</v>
          </cell>
          <cell r="B67" t="str">
            <v>Concreto fck= 35 MPa-contr. raz. uso ger.</v>
          </cell>
          <cell r="C67" t="str">
            <v/>
          </cell>
          <cell r="D67" t="str">
            <v/>
          </cell>
          <cell r="E67" t="str">
            <v>m3</v>
          </cell>
          <cell r="F67">
            <v>326</v>
          </cell>
          <cell r="G67">
            <v>166.78</v>
          </cell>
        </row>
        <row r="68">
          <cell r="A68" t="str">
            <v>P 03.327.01</v>
          </cell>
          <cell r="B68" t="str">
            <v>Concreto fck= 25 MPa-contr. raz. uso ger. </v>
          </cell>
          <cell r="C68" t="str">
            <v/>
          </cell>
          <cell r="D68" t="str">
            <v/>
          </cell>
          <cell r="E68" t="str">
            <v>m3</v>
          </cell>
          <cell r="F68">
            <v>73</v>
          </cell>
          <cell r="G68">
            <v>163.22</v>
          </cell>
        </row>
        <row r="69">
          <cell r="A69" t="str">
            <v>03.510.00</v>
          </cell>
          <cell r="B69" t="str">
            <v>Aparelho de apoio em neoprene</v>
          </cell>
          <cell r="C69" t="str">
            <v/>
          </cell>
          <cell r="D69" t="str">
            <v/>
          </cell>
          <cell r="E69" t="str">
            <v>kg</v>
          </cell>
          <cell r="F69">
            <v>104</v>
          </cell>
          <cell r="G69">
            <v>86.94</v>
          </cell>
        </row>
        <row r="70">
          <cell r="B70" t="str">
            <v>Barreiras de segurança (C.A.) Tipo New Jersey (129,2 m)</v>
          </cell>
        </row>
        <row r="71">
          <cell r="A71" t="str">
            <v>03.371.00</v>
          </cell>
          <cell r="B71" t="str">
            <v>Formas de madeira compensada</v>
          </cell>
          <cell r="C71" t="str">
            <v/>
          </cell>
          <cell r="D71" t="str">
            <v/>
          </cell>
          <cell r="E71" t="str">
            <v>m2</v>
          </cell>
          <cell r="F71">
            <v>258.4</v>
          </cell>
          <cell r="G71">
            <v>21.86</v>
          </cell>
        </row>
        <row r="72">
          <cell r="A72" t="str">
            <v>03.353.00</v>
          </cell>
          <cell r="B72" t="str">
            <v>Forn., preparo e colocação nas formas, de aço CA-50</v>
          </cell>
          <cell r="C72" t="str">
            <v/>
          </cell>
          <cell r="D72" t="str">
            <v/>
          </cell>
          <cell r="E72" t="str">
            <v>kg</v>
          </cell>
          <cell r="F72">
            <v>2080.12</v>
          </cell>
          <cell r="G72">
            <v>2.59</v>
          </cell>
        </row>
        <row r="73">
          <cell r="A73" t="str">
            <v>03.326.00</v>
          </cell>
          <cell r="B73" t="str">
            <v>Concreto fck= 20 MPa-contr. raz. uso ger. </v>
          </cell>
          <cell r="C73" t="str">
            <v/>
          </cell>
          <cell r="D73" t="str">
            <v/>
          </cell>
          <cell r="E73" t="str">
            <v>m3</v>
          </cell>
          <cell r="F73">
            <v>30</v>
          </cell>
          <cell r="G73">
            <v>149.2</v>
          </cell>
        </row>
        <row r="74">
          <cell r="B74" t="str">
            <v>Placas de aproximação( 04 unidades)(dimensão 4,00m x 11,2m x 0,30m)</v>
          </cell>
        </row>
        <row r="75">
          <cell r="A75" t="str">
            <v>03.371.00</v>
          </cell>
          <cell r="B75" t="str">
            <v>Formas de madeira compensada</v>
          </cell>
          <cell r="C75" t="str">
            <v/>
          </cell>
          <cell r="D75" t="str">
            <v/>
          </cell>
          <cell r="E75" t="str">
            <v>m2</v>
          </cell>
          <cell r="F75">
            <v>40</v>
          </cell>
          <cell r="G75">
            <v>21.86</v>
          </cell>
        </row>
        <row r="76">
          <cell r="A76" t="str">
            <v>03.353.00</v>
          </cell>
          <cell r="B76" t="str">
            <v>Forn., preparo e colocação nas formas, de aço CA-50</v>
          </cell>
          <cell r="C76" t="str">
            <v/>
          </cell>
          <cell r="D76" t="str">
            <v/>
          </cell>
          <cell r="E76" t="str">
            <v>kg</v>
          </cell>
          <cell r="F76">
            <v>3720</v>
          </cell>
          <cell r="G76">
            <v>2.59</v>
          </cell>
        </row>
        <row r="77">
          <cell r="A77" t="str">
            <v>03.326.00</v>
          </cell>
          <cell r="B77" t="str">
            <v>Concreto fck= 20 MPa-contr. raz. uso ger. </v>
          </cell>
          <cell r="C77" t="str">
            <v/>
          </cell>
          <cell r="D77" t="str">
            <v/>
          </cell>
          <cell r="E77" t="str">
            <v>m3</v>
          </cell>
          <cell r="F77">
            <v>54</v>
          </cell>
          <cell r="G77">
            <v>149.2</v>
          </cell>
        </row>
        <row r="78">
          <cell r="B78" t="str">
            <v>Drenos</v>
          </cell>
        </row>
        <row r="79">
          <cell r="A79" t="str">
            <v>P 03.991.01d</v>
          </cell>
          <cell r="B79" t="str">
            <v>Dreno de FF D= 150 mm x 500mm</v>
          </cell>
          <cell r="C79" t="str">
            <v/>
          </cell>
          <cell r="D79" t="str">
            <v/>
          </cell>
          <cell r="E79" t="str">
            <v>un</v>
          </cell>
          <cell r="F79">
            <v>56</v>
          </cell>
          <cell r="G79">
            <v>24.91</v>
          </cell>
        </row>
        <row r="80">
          <cell r="A80" t="str">
            <v>P 03.991.01c</v>
          </cell>
          <cell r="B80" t="str">
            <v>Dreno de FF D= 100 mm x 500mm</v>
          </cell>
          <cell r="C80" t="str">
            <v/>
          </cell>
          <cell r="D80" t="str">
            <v/>
          </cell>
          <cell r="E80" t="str">
            <v>un</v>
          </cell>
          <cell r="F80">
            <v>8</v>
          </cell>
          <cell r="G80">
            <v>15.64</v>
          </cell>
        </row>
        <row r="81">
          <cell r="F81" t="str">
            <v>SUB-TOTAL</v>
          </cell>
        </row>
        <row r="82">
          <cell r="B82" t="str">
            <v>OBRAS COMPLEMENTARES</v>
          </cell>
        </row>
        <row r="83">
          <cell r="A83" t="str">
            <v>05.100.00</v>
          </cell>
          <cell r="B83" t="str">
            <v>Enleivamento</v>
          </cell>
          <cell r="C83" t="str">
            <v>DNER-ES341/97</v>
          </cell>
          <cell r="D83" t="str">
            <v/>
          </cell>
          <cell r="E83" t="str">
            <v>m2</v>
          </cell>
          <cell r="F83">
            <v>2557</v>
          </cell>
          <cell r="G83">
            <v>2.06</v>
          </cell>
        </row>
        <row r="84">
          <cell r="A84" t="str">
            <v>P 06.030.00</v>
          </cell>
          <cell r="B84" t="str">
            <v>Barreira de segurança simples</v>
          </cell>
          <cell r="C84" t="str">
            <v/>
          </cell>
          <cell r="D84" t="str">
            <v/>
          </cell>
          <cell r="E84" t="str">
            <v>m</v>
          </cell>
          <cell r="F84">
            <v>1274</v>
          </cell>
          <cell r="G84">
            <v>52.16</v>
          </cell>
        </row>
        <row r="85">
          <cell r="A85" t="str">
            <v>PI 01</v>
          </cell>
          <cell r="B85" t="str">
            <v>Poste de aço galv. a fogo, c/ 20,0m de alt. p/ instal. tipo engastado</v>
          </cell>
          <cell r="C85" t="str">
            <v/>
          </cell>
          <cell r="D85" t="str">
            <v/>
          </cell>
          <cell r="E85" t="str">
            <v>un</v>
          </cell>
          <cell r="F85">
            <v>20</v>
          </cell>
          <cell r="G85">
            <v>2662.25</v>
          </cell>
        </row>
        <row r="86">
          <cell r="A86" t="str">
            <v>PI 03</v>
          </cell>
          <cell r="B86" t="str">
            <v>Luminária p/ iluminação pública ref.HRC-612 da Philips ou similar </v>
          </cell>
          <cell r="C86" t="str">
            <v/>
          </cell>
          <cell r="D86" t="str">
            <v/>
          </cell>
          <cell r="E86" t="str">
            <v>un</v>
          </cell>
          <cell r="F86">
            <v>83</v>
          </cell>
          <cell r="G86">
            <v>400</v>
          </cell>
        </row>
        <row r="87">
          <cell r="A87" t="str">
            <v>PI 04</v>
          </cell>
          <cell r="B87" t="str">
            <v>Luminária p/ iluminação pública ref.SRC-612 da Philips ou similar </v>
          </cell>
          <cell r="C87" t="str">
            <v/>
          </cell>
          <cell r="D87" t="str">
            <v/>
          </cell>
          <cell r="E87" t="str">
            <v>un</v>
          </cell>
          <cell r="F87">
            <v>4</v>
          </cell>
          <cell r="G87">
            <v>425.5</v>
          </cell>
        </row>
        <row r="88">
          <cell r="A88" t="str">
            <v>PI 07</v>
          </cell>
          <cell r="B88" t="str">
            <v>Suporte p/ luminária tipo ZGP402 da Philips ou similar</v>
          </cell>
          <cell r="C88" t="str">
            <v/>
          </cell>
          <cell r="D88" t="str">
            <v/>
          </cell>
          <cell r="E88" t="str">
            <v>un</v>
          </cell>
          <cell r="F88">
            <v>2</v>
          </cell>
          <cell r="G88">
            <v>100</v>
          </cell>
        </row>
        <row r="89">
          <cell r="A89" t="str">
            <v>PI 09</v>
          </cell>
          <cell r="B89" t="str">
            <v>Lâmpada a vapor de sódio 400W, alta pressão, base E40</v>
          </cell>
          <cell r="C89" t="str">
            <v/>
          </cell>
          <cell r="D89" t="str">
            <v/>
          </cell>
          <cell r="E89" t="str">
            <v>un</v>
          </cell>
          <cell r="F89">
            <v>4</v>
          </cell>
          <cell r="G89">
            <v>33.35</v>
          </cell>
        </row>
        <row r="90">
          <cell r="A90" t="str">
            <v>PI 10</v>
          </cell>
          <cell r="B90" t="str">
            <v>Lâmpada a vapor de mercúrio 250W, alta pressão, base E40</v>
          </cell>
          <cell r="C90" t="str">
            <v/>
          </cell>
          <cell r="D90" t="str">
            <v/>
          </cell>
          <cell r="E90" t="str">
            <v>un</v>
          </cell>
          <cell r="F90">
            <v>83</v>
          </cell>
          <cell r="G90">
            <v>28.75</v>
          </cell>
        </row>
        <row r="91">
          <cell r="A91" t="str">
            <v>PI 14</v>
          </cell>
          <cell r="B91" t="str">
            <v>Caixa de passagem para instalação aparente D=50mm, tipo T</v>
          </cell>
          <cell r="C91" t="str">
            <v/>
          </cell>
          <cell r="D91" t="str">
            <v/>
          </cell>
          <cell r="E91" t="str">
            <v>un</v>
          </cell>
          <cell r="F91">
            <v>4</v>
          </cell>
          <cell r="G91">
            <v>4.08</v>
          </cell>
        </row>
        <row r="92">
          <cell r="A92" t="str">
            <v>PI 15</v>
          </cell>
          <cell r="B92" t="str">
            <v>Caixa de passagem para instalação aparente D=20mm, tipo LB</v>
          </cell>
          <cell r="C92" t="str">
            <v/>
          </cell>
          <cell r="D92" t="str">
            <v/>
          </cell>
          <cell r="E92" t="str">
            <v>un</v>
          </cell>
          <cell r="F92">
            <v>4</v>
          </cell>
          <cell r="G92">
            <v>3.62</v>
          </cell>
        </row>
        <row r="93">
          <cell r="A93" t="str">
            <v>PI 20</v>
          </cell>
          <cell r="B93" t="str">
            <v>Poste de concreto duplo T 10m, 150 daN</v>
          </cell>
          <cell r="C93" t="str">
            <v/>
          </cell>
          <cell r="D93" t="str">
            <v/>
          </cell>
          <cell r="E93" t="str">
            <v>un</v>
          </cell>
          <cell r="F93">
            <v>29</v>
          </cell>
          <cell r="G93">
            <v>200</v>
          </cell>
        </row>
        <row r="94">
          <cell r="A94" t="str">
            <v>PI 22</v>
          </cell>
          <cell r="B94" t="str">
            <v>Base completa com fusível Diazed, 6A, retardado, incluíndo tampa, anel de proteção e ajuste</v>
          </cell>
          <cell r="C94" t="str">
            <v/>
          </cell>
          <cell r="D94" t="str">
            <v/>
          </cell>
          <cell r="E94" t="str">
            <v>un</v>
          </cell>
          <cell r="F94">
            <v>87</v>
          </cell>
          <cell r="G94">
            <v>8.63</v>
          </cell>
        </row>
        <row r="95">
          <cell r="A95" t="str">
            <v>PI 23</v>
          </cell>
          <cell r="B95" t="str">
            <v>Contator tripolar a seco, p/ corrente alternada - 55 A, para uso em rede 380/220V - 60Hz</v>
          </cell>
          <cell r="C95" t="str">
            <v/>
          </cell>
          <cell r="D95" t="str">
            <v/>
          </cell>
          <cell r="E95" t="str">
            <v>un</v>
          </cell>
          <cell r="F95">
            <v>6</v>
          </cell>
          <cell r="G95">
            <v>234.6</v>
          </cell>
        </row>
        <row r="96">
          <cell r="A96" t="str">
            <v>PI 24</v>
          </cell>
          <cell r="B96" t="str">
            <v>Fita elétrica auto fusão a base de borracha EPR</v>
          </cell>
          <cell r="C96" t="str">
            <v/>
          </cell>
          <cell r="D96" t="str">
            <v/>
          </cell>
          <cell r="E96" t="str">
            <v>un</v>
          </cell>
          <cell r="F96">
            <v>8</v>
          </cell>
          <cell r="G96">
            <v>6.39</v>
          </cell>
        </row>
        <row r="97">
          <cell r="A97" t="str">
            <v>PI 25</v>
          </cell>
          <cell r="B97" t="str">
            <v>Fita adesiva plástica isolante</v>
          </cell>
          <cell r="C97" t="str">
            <v/>
          </cell>
          <cell r="D97" t="str">
            <v/>
          </cell>
          <cell r="E97" t="str">
            <v>un</v>
          </cell>
          <cell r="F97">
            <v>10</v>
          </cell>
          <cell r="G97">
            <v>3.84</v>
          </cell>
        </row>
        <row r="98">
          <cell r="A98" t="str">
            <v>PI 26</v>
          </cell>
          <cell r="B98" t="str">
            <v>Relé fotoelétrico c/ suporte para fixação galv. com furo 18mm</v>
          </cell>
          <cell r="C98" t="str">
            <v/>
          </cell>
          <cell r="D98" t="str">
            <v/>
          </cell>
          <cell r="E98" t="str">
            <v>un</v>
          </cell>
          <cell r="F98">
            <v>6</v>
          </cell>
          <cell r="G98">
            <v>11.5</v>
          </cell>
        </row>
        <row r="99">
          <cell r="A99" t="str">
            <v>PI 27</v>
          </cell>
          <cell r="B99" t="str">
            <v>Cabo isolado p/ 1000V, bitola 35mm²</v>
          </cell>
          <cell r="C99" t="str">
            <v/>
          </cell>
          <cell r="D99" t="str">
            <v/>
          </cell>
          <cell r="E99" t="str">
            <v>m</v>
          </cell>
          <cell r="F99">
            <v>100</v>
          </cell>
          <cell r="G99">
            <v>1.55</v>
          </cell>
        </row>
        <row r="100">
          <cell r="A100" t="str">
            <v>PI 28</v>
          </cell>
          <cell r="B100" t="str">
            <v>Eletroduto de aço tipo pesado 100mm</v>
          </cell>
          <cell r="C100" t="str">
            <v/>
          </cell>
          <cell r="D100" t="str">
            <v/>
          </cell>
          <cell r="E100" t="str">
            <v>m</v>
          </cell>
          <cell r="F100">
            <v>40</v>
          </cell>
          <cell r="G100">
            <v>28.55</v>
          </cell>
        </row>
        <row r="101">
          <cell r="A101" t="str">
            <v>PI 30</v>
          </cell>
          <cell r="B101" t="str">
            <v>Haste para aterramento aço-cobre D 13x2400mm</v>
          </cell>
          <cell r="C101" t="str">
            <v/>
          </cell>
          <cell r="D101" t="str">
            <v/>
          </cell>
          <cell r="E101" t="str">
            <v>un</v>
          </cell>
          <cell r="F101">
            <v>29</v>
          </cell>
          <cell r="G101">
            <v>6.04</v>
          </cell>
        </row>
        <row r="102">
          <cell r="A102" t="str">
            <v>PI 31</v>
          </cell>
          <cell r="B102" t="str">
            <v>Cabo de cobre nú meio duro, 7 fios 2AWG</v>
          </cell>
          <cell r="C102" t="str">
            <v/>
          </cell>
          <cell r="D102" t="str">
            <v/>
          </cell>
          <cell r="E102" t="str">
            <v>kg</v>
          </cell>
          <cell r="F102">
            <v>15</v>
          </cell>
          <cell r="G102">
            <v>7.02</v>
          </cell>
        </row>
        <row r="103">
          <cell r="A103" t="str">
            <v>PI 34</v>
          </cell>
          <cell r="B103" t="str">
            <v>Construção de caixa tipo SP, ou pré-instalada com as mesmas características</v>
          </cell>
          <cell r="C103" t="str">
            <v/>
          </cell>
          <cell r="D103" t="str">
            <v/>
          </cell>
          <cell r="E103" t="str">
            <v>un</v>
          </cell>
          <cell r="F103">
            <v>6</v>
          </cell>
          <cell r="G103">
            <v>180</v>
          </cell>
        </row>
        <row r="104">
          <cell r="A104" t="str">
            <v>PI 35</v>
          </cell>
          <cell r="B104" t="str">
            <v>Construção de embasamento p/ poste tipo engastado, 20m de altura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494</v>
          </cell>
        </row>
        <row r="105">
          <cell r="A105" t="str">
            <v>PI 36</v>
          </cell>
          <cell r="B105" t="str">
            <v>Construção de embasamento p/ poste tipo engastado, concreto duplo T, 10m de altura</v>
          </cell>
          <cell r="C105" t="str">
            <v/>
          </cell>
          <cell r="D105" t="str">
            <v/>
          </cell>
          <cell r="E105" t="str">
            <v>un</v>
          </cell>
          <cell r="F105">
            <v>29</v>
          </cell>
          <cell r="G105">
            <v>285</v>
          </cell>
        </row>
        <row r="106">
          <cell r="A106" t="str">
            <v>PI 37</v>
          </cell>
          <cell r="B106" t="str">
            <v>Lançamento de cabos em dutos de aço, classe 1000V, circuito trifásico mais neutro, e monofásico</v>
          </cell>
          <cell r="C106" t="str">
            <v/>
          </cell>
          <cell r="D106" t="str">
            <v/>
          </cell>
          <cell r="E106" t="str">
            <v>m</v>
          </cell>
          <cell r="F106">
            <v>20</v>
          </cell>
          <cell r="G106">
            <v>4</v>
          </cell>
        </row>
        <row r="107">
          <cell r="A107" t="str">
            <v>PI 38</v>
          </cell>
          <cell r="B107" t="str">
            <v>Confecção de emendas retas ou derivação em cabos classe 1000V, c/ conector à compressão</v>
          </cell>
          <cell r="C107" t="str">
            <v/>
          </cell>
          <cell r="D107" t="str">
            <v/>
          </cell>
          <cell r="E107" t="str">
            <v>un</v>
          </cell>
          <cell r="F107">
            <v>4</v>
          </cell>
          <cell r="G107">
            <v>4.5</v>
          </cell>
        </row>
        <row r="108">
          <cell r="A108" t="str">
            <v>PI 39</v>
          </cell>
          <cell r="B108" t="str">
            <v>Fixação de haste de terra e conexão ao neutro</v>
          </cell>
          <cell r="C108" t="str">
            <v/>
          </cell>
          <cell r="D108" t="str">
            <v/>
          </cell>
          <cell r="E108" t="str">
            <v>un</v>
          </cell>
          <cell r="F108">
            <v>29</v>
          </cell>
          <cell r="G108">
            <v>35</v>
          </cell>
        </row>
        <row r="109">
          <cell r="A109" t="str">
            <v>PI 40</v>
          </cell>
          <cell r="B109" t="str">
            <v>Montagem eletromecân.de iluminação a 17,5m de alt., formada p/2 pétalas, c/ fixação dos equip.</v>
          </cell>
          <cell r="C109" t="str">
            <v/>
          </cell>
          <cell r="D109" t="str">
            <v/>
          </cell>
          <cell r="E109" t="str">
            <v>un</v>
          </cell>
          <cell r="F109">
            <v>4</v>
          </cell>
          <cell r="G109">
            <v>550</v>
          </cell>
        </row>
        <row r="110">
          <cell r="A110" t="str">
            <v>PI 41</v>
          </cell>
          <cell r="B110" t="str">
            <v>Instalação de tubo de aço vara de 6m e curva de entrada de cabos na lateral do poste c/ fix. dutos</v>
          </cell>
          <cell r="C110" t="str">
            <v/>
          </cell>
          <cell r="D110" t="str">
            <v/>
          </cell>
          <cell r="E110" t="str">
            <v>un</v>
          </cell>
          <cell r="F110">
            <v>3</v>
          </cell>
          <cell r="G110">
            <v>200</v>
          </cell>
        </row>
        <row r="111">
          <cell r="A111" t="str">
            <v>PI 42</v>
          </cell>
          <cell r="B111" t="str">
            <v>Instalação de poste de aço de 20m de altura engastado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250</v>
          </cell>
        </row>
        <row r="112">
          <cell r="A112" t="str">
            <v>PI 43</v>
          </cell>
          <cell r="B112" t="str">
            <v>Travessia de pista asfáltica p/ lançamento dutos aço tipo pesado 100mm</v>
          </cell>
          <cell r="C112" t="str">
            <v/>
          </cell>
          <cell r="D112" t="str">
            <v/>
          </cell>
          <cell r="E112" t="str">
            <v>m</v>
          </cell>
          <cell r="F112">
            <v>40</v>
          </cell>
          <cell r="G112">
            <v>70</v>
          </cell>
        </row>
        <row r="113">
          <cell r="A113" t="str">
            <v>PI 44</v>
          </cell>
          <cell r="B113" t="str">
            <v>Montagem eletromecânica de luminária 10,0m de altura, c/ fixação dos equip.e conexões elétricos</v>
          </cell>
          <cell r="C113" t="str">
            <v/>
          </cell>
          <cell r="D113" t="str">
            <v/>
          </cell>
          <cell r="E113" t="str">
            <v>un</v>
          </cell>
          <cell r="F113">
            <v>83</v>
          </cell>
          <cell r="G113">
            <v>60</v>
          </cell>
        </row>
        <row r="114">
          <cell r="A114" t="str">
            <v>PI 48</v>
          </cell>
          <cell r="B114" t="str">
            <v>Armação secundária p/ 2 estribo</v>
          </cell>
          <cell r="C114" t="str">
            <v/>
          </cell>
          <cell r="D114" t="str">
            <v/>
          </cell>
          <cell r="E114" t="str">
            <v>un</v>
          </cell>
          <cell r="F114">
            <v>58</v>
          </cell>
          <cell r="G114">
            <v>7.5</v>
          </cell>
        </row>
        <row r="115">
          <cell r="A115" t="str">
            <v>PI 49</v>
          </cell>
          <cell r="B115" t="str">
            <v>Armação secundária p/ 1 estribo</v>
          </cell>
          <cell r="C115" t="str">
            <v/>
          </cell>
          <cell r="D115" t="str">
            <v/>
          </cell>
          <cell r="E115" t="str">
            <v>un</v>
          </cell>
          <cell r="F115">
            <v>29</v>
          </cell>
          <cell r="G115">
            <v>3.5</v>
          </cell>
        </row>
        <row r="116">
          <cell r="A116" t="str">
            <v>PI 50</v>
          </cell>
          <cell r="B116" t="str">
            <v>Cabo isolado, de alumínio singelo, bitola 4 mm² - estimada</v>
          </cell>
          <cell r="C116" t="str">
            <v/>
          </cell>
          <cell r="D116" t="str">
            <v/>
          </cell>
          <cell r="E116" t="str">
            <v>m</v>
          </cell>
          <cell r="F116">
            <v>120</v>
          </cell>
          <cell r="G116">
            <v>0.35</v>
          </cell>
        </row>
        <row r="117">
          <cell r="A117" t="str">
            <v>PI 51</v>
          </cell>
          <cell r="B117" t="str">
            <v>Eletoduto de PVC corrugado tipo Kanalex ou similar, 50 mm</v>
          </cell>
          <cell r="C117" t="str">
            <v/>
          </cell>
          <cell r="D117" t="str">
            <v/>
          </cell>
          <cell r="E117" t="str">
            <v>m</v>
          </cell>
          <cell r="F117">
            <v>20</v>
          </cell>
          <cell r="G117">
            <v>3.02</v>
          </cell>
        </row>
        <row r="118">
          <cell r="A118" t="str">
            <v>PI 52</v>
          </cell>
          <cell r="B118" t="str">
            <v>Luminária IMB C-300 ou similar</v>
          </cell>
          <cell r="C118" t="str">
            <v/>
          </cell>
          <cell r="D118" t="str">
            <v/>
          </cell>
          <cell r="E118" t="str">
            <v>un</v>
          </cell>
          <cell r="F118">
            <v>4</v>
          </cell>
          <cell r="G118">
            <v>410</v>
          </cell>
        </row>
        <row r="119">
          <cell r="A119" t="str">
            <v>PI 67</v>
          </cell>
          <cell r="B119" t="str">
            <v>Cabo isolado p/ 1000 V, 2,5 mm2 de alumínio</v>
          </cell>
          <cell r="C119" t="str">
            <v/>
          </cell>
          <cell r="D119" t="str">
            <v/>
          </cell>
          <cell r="E119" t="str">
            <v>m</v>
          </cell>
          <cell r="F119">
            <v>170</v>
          </cell>
          <cell r="G119">
            <v>0.6</v>
          </cell>
        </row>
        <row r="120">
          <cell r="A120" t="str">
            <v>PI 66</v>
          </cell>
          <cell r="B120" t="str">
            <v>Cabo isolado p/ 1000 V, 6 mm2 de alumínio</v>
          </cell>
          <cell r="C120" t="str">
            <v/>
          </cell>
          <cell r="D120" t="str">
            <v/>
          </cell>
          <cell r="E120" t="str">
            <v>m</v>
          </cell>
          <cell r="F120">
            <v>40</v>
          </cell>
          <cell r="G120">
            <v>1</v>
          </cell>
        </row>
        <row r="121">
          <cell r="A121" t="str">
            <v>PI 57</v>
          </cell>
          <cell r="B121" t="str">
            <v>Lançamento de cabos em eletroduto de PVC corrugado</v>
          </cell>
          <cell r="C121" t="str">
            <v/>
          </cell>
          <cell r="D121" t="str">
            <v/>
          </cell>
          <cell r="E121" t="str">
            <v>m</v>
          </cell>
          <cell r="F121">
            <v>20</v>
          </cell>
          <cell r="G121">
            <v>3</v>
          </cell>
        </row>
        <row r="122">
          <cell r="A122" t="str">
            <v>PI 58</v>
          </cell>
          <cell r="B122" t="str">
            <v>Fixação de caixas de passagem p/ instalação aparente D=20mm</v>
          </cell>
          <cell r="C122" t="str">
            <v/>
          </cell>
          <cell r="D122" t="str">
            <v/>
          </cell>
          <cell r="E122" t="str">
            <v>un</v>
          </cell>
          <cell r="F122">
            <v>4</v>
          </cell>
          <cell r="G122">
            <v>10</v>
          </cell>
        </row>
        <row r="123">
          <cell r="A123" t="str">
            <v>PI 59</v>
          </cell>
          <cell r="B123" t="str">
            <v>Instalação de luminária blindada para lâmpada a vapor de mercúrio 250W</v>
          </cell>
          <cell r="C123" t="str">
            <v/>
          </cell>
          <cell r="D123" t="str">
            <v/>
          </cell>
          <cell r="E123" t="str">
            <v>un</v>
          </cell>
          <cell r="F123">
            <v>4</v>
          </cell>
          <cell r="G123">
            <v>20</v>
          </cell>
        </row>
        <row r="124">
          <cell r="A124" t="str">
            <v>PI 61</v>
          </cell>
          <cell r="B124" t="str">
            <v>Isolador de roldana</v>
          </cell>
          <cell r="C124" t="str">
            <v/>
          </cell>
          <cell r="D124" t="str">
            <v/>
          </cell>
          <cell r="E124" t="str">
            <v>un</v>
          </cell>
          <cell r="F124">
            <v>145</v>
          </cell>
          <cell r="G124">
            <v>4.5</v>
          </cell>
        </row>
        <row r="125">
          <cell r="A125" t="str">
            <v>PI 65</v>
          </cell>
          <cell r="B125" t="str">
            <v>Cabo de alumínio 1/0</v>
          </cell>
          <cell r="C125" t="str">
            <v/>
          </cell>
          <cell r="D125" t="str">
            <v/>
          </cell>
          <cell r="E125" t="str">
            <v>m</v>
          </cell>
          <cell r="F125">
            <v>4625</v>
          </cell>
          <cell r="G125">
            <v>1.7</v>
          </cell>
        </row>
        <row r="126">
          <cell r="A126" t="str">
            <v>R1</v>
          </cell>
          <cell r="B126" t="str">
            <v>Remanejamento de Rede de Baixa Tensão (220/380V)</v>
          </cell>
          <cell r="C126" t="str">
            <v/>
          </cell>
          <cell r="D126" t="str">
            <v/>
          </cell>
          <cell r="E126" t="str">
            <v>m</v>
          </cell>
          <cell r="F126">
            <v>180</v>
          </cell>
          <cell r="G126">
            <v>4.7</v>
          </cell>
        </row>
        <row r="127">
          <cell r="A127" t="str">
            <v>R2</v>
          </cell>
          <cell r="B127" t="str">
            <v>Remanejamento de Rede de Alta Tensão (138kV)</v>
          </cell>
          <cell r="C127" t="str">
            <v/>
          </cell>
          <cell r="D127" t="str">
            <v/>
          </cell>
          <cell r="E127" t="str">
            <v>m</v>
          </cell>
          <cell r="F127">
            <v>450</v>
          </cell>
          <cell r="G127">
            <v>6.2</v>
          </cell>
        </row>
        <row r="128">
          <cell r="A128" t="str">
            <v>R10</v>
          </cell>
          <cell r="B128" t="str">
            <v>Remanejamento de Poste de Concreto 10/150</v>
          </cell>
          <cell r="C128" t="str">
            <v/>
          </cell>
          <cell r="D128" t="str">
            <v/>
          </cell>
          <cell r="E128" t="str">
            <v>un</v>
          </cell>
          <cell r="F128">
            <v>2</v>
          </cell>
          <cell r="G128">
            <v>75</v>
          </cell>
        </row>
        <row r="129">
          <cell r="A129" t="str">
            <v>R14</v>
          </cell>
          <cell r="B129" t="str">
            <v>Remanejamento de Poste de Concreto 11/300</v>
          </cell>
          <cell r="C129" t="str">
            <v/>
          </cell>
          <cell r="D129" t="str">
            <v/>
          </cell>
          <cell r="E129" t="str">
            <v>un</v>
          </cell>
          <cell r="F129">
            <v>2</v>
          </cell>
          <cell r="G129">
            <v>75</v>
          </cell>
        </row>
        <row r="130">
          <cell r="A130" t="str">
            <v>R15</v>
          </cell>
          <cell r="B130" t="str">
            <v>Remanejamento de Poste de Concreto 11/500</v>
          </cell>
          <cell r="C130" t="str">
            <v/>
          </cell>
          <cell r="D130" t="str">
            <v/>
          </cell>
          <cell r="E130" t="str">
            <v>un</v>
          </cell>
          <cell r="F130">
            <v>2</v>
          </cell>
          <cell r="G130">
            <v>75</v>
          </cell>
        </row>
        <row r="131">
          <cell r="A131" t="str">
            <v>R17</v>
          </cell>
          <cell r="B131" t="str">
            <v>Remanejamento de Poste de Concreto 10/150 c/ 2 pétala (400W) instalado</v>
          </cell>
          <cell r="C131" t="str">
            <v/>
          </cell>
          <cell r="D131" t="str">
            <v/>
          </cell>
          <cell r="E131" t="str">
            <v>un</v>
          </cell>
          <cell r="F131">
            <v>3</v>
          </cell>
          <cell r="G131">
            <v>200</v>
          </cell>
        </row>
        <row r="132">
          <cell r="A132" t="str">
            <v>R20A</v>
          </cell>
          <cell r="B132" t="str">
            <v>Remanejamento de Poste de Concreto 11/300 c/ 3 pétalas (400W) instalado</v>
          </cell>
          <cell r="C132" t="str">
            <v/>
          </cell>
          <cell r="D132" t="str">
            <v/>
          </cell>
          <cell r="E132" t="str">
            <v>un</v>
          </cell>
          <cell r="F132">
            <v>2</v>
          </cell>
          <cell r="G132">
            <v>250</v>
          </cell>
        </row>
        <row r="133">
          <cell r="A133" t="str">
            <v>R3</v>
          </cell>
          <cell r="B133" t="str">
            <v>Remanejamento de Rede de Telefonia</v>
          </cell>
          <cell r="C133" t="str">
            <v/>
          </cell>
          <cell r="D133" t="str">
            <v/>
          </cell>
          <cell r="E133" t="str">
            <v>m</v>
          </cell>
          <cell r="F133">
            <v>360</v>
          </cell>
          <cell r="G133">
            <v>2</v>
          </cell>
        </row>
      </sheetData>
      <sheetData sheetId="15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32976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100</v>
          </cell>
          <cell r="G16">
            <v>26.75</v>
          </cell>
        </row>
        <row r="17">
          <cell r="A17" t="str">
            <v>01.100.09</v>
          </cell>
          <cell r="B17" t="str">
            <v>Escavação,carga e transportes de material de 1a categoria DMT= 50 a 200m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1549</v>
          </cell>
          <cell r="G17">
            <v>1.89</v>
          </cell>
        </row>
        <row r="18">
          <cell r="A18" t="str">
            <v>01.100.10</v>
          </cell>
          <cell r="B18" t="str">
            <v>Escavação,carga e transportes de material de 1a categoria DMT= 200 a 400m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1285</v>
          </cell>
          <cell r="G18">
            <v>1.98</v>
          </cell>
        </row>
        <row r="19">
          <cell r="A19" t="str">
            <v>01.100.11</v>
          </cell>
          <cell r="B19" t="str">
            <v>Escavação,carga e transportes de material de 1a categoria DMT= 400 a 600m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1718</v>
          </cell>
          <cell r="G19">
            <v>2.12</v>
          </cell>
        </row>
        <row r="20">
          <cell r="A20" t="str">
            <v>DER50290</v>
          </cell>
          <cell r="B20" t="str">
            <v>Esc.  Carga e Transp. de mat. 1a cat. c/ CB 8000&lt;DMT&lt;9000m</v>
          </cell>
          <cell r="C20" t="str">
            <v/>
          </cell>
          <cell r="D20" t="str">
            <v/>
          </cell>
          <cell r="E20" t="str">
            <v>m3</v>
          </cell>
          <cell r="F20">
            <v>49008</v>
          </cell>
          <cell r="G20">
            <v>5.79</v>
          </cell>
        </row>
        <row r="21">
          <cell r="A21" t="str">
            <v>DER50300</v>
          </cell>
          <cell r="B21" t="str">
            <v>Esc.  Carga e Transp. de mat. 1a cat. c/ CB 9000&lt;DMT&lt;10000m</v>
          </cell>
          <cell r="C21" t="str">
            <v/>
          </cell>
          <cell r="D21" t="str">
            <v/>
          </cell>
          <cell r="E21" t="str">
            <v>m3</v>
          </cell>
          <cell r="F21">
            <v>6244</v>
          </cell>
          <cell r="G21">
            <v>6.3</v>
          </cell>
        </row>
        <row r="22">
          <cell r="A22" t="str">
            <v>DER51280</v>
          </cell>
          <cell r="B22" t="str">
            <v>Escavação,carga e transportes de material de 2a categoria DMT 8000 a 9000m</v>
          </cell>
          <cell r="C22" t="str">
            <v/>
          </cell>
          <cell r="D22" t="str">
            <v/>
          </cell>
          <cell r="E22" t="str">
            <v>m3</v>
          </cell>
          <cell r="F22">
            <v>32672</v>
          </cell>
          <cell r="G22">
            <v>7.48</v>
          </cell>
        </row>
        <row r="23">
          <cell r="A23" t="str">
            <v>DER51290</v>
          </cell>
          <cell r="B23" t="str">
            <v>Escavação,carga e transportes de material de 2a categoria DMT 9000 a 10000m</v>
          </cell>
          <cell r="C23" t="str">
            <v/>
          </cell>
          <cell r="D23" t="str">
            <v/>
          </cell>
          <cell r="E23" t="str">
            <v>m3</v>
          </cell>
          <cell r="F23">
            <v>4162</v>
          </cell>
          <cell r="G23">
            <v>8.11</v>
          </cell>
        </row>
        <row r="24">
          <cell r="A24" t="str">
            <v>01.510.00</v>
          </cell>
          <cell r="B24" t="str">
            <v>Compactação de aterros a 95%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71860</v>
          </cell>
          <cell r="G24">
            <v>0.79</v>
          </cell>
        </row>
        <row r="25">
          <cell r="A25" t="str">
            <v>01.511.00</v>
          </cell>
          <cell r="B25" t="str">
            <v>Compactação de aterros a 100%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8672</v>
          </cell>
          <cell r="G25">
            <v>1.36</v>
          </cell>
        </row>
        <row r="26">
          <cell r="F26" t="str">
            <v>SUB-TOTAL</v>
          </cell>
        </row>
        <row r="28">
          <cell r="B28" t="str">
            <v>PAVIMENTAÇÃO</v>
          </cell>
        </row>
        <row r="29">
          <cell r="A29" t="str">
            <v>02.000.00</v>
          </cell>
          <cell r="B29" t="str">
            <v>Regularização do subleito</v>
          </cell>
          <cell r="C29" t="str">
            <v/>
          </cell>
          <cell r="D29" t="str">
            <v/>
          </cell>
          <cell r="E29" t="str">
            <v>m2</v>
          </cell>
          <cell r="F29">
            <v>40505</v>
          </cell>
          <cell r="G29">
            <v>0.3</v>
          </cell>
        </row>
        <row r="30">
          <cell r="A30" t="str">
            <v>DER53130</v>
          </cell>
          <cell r="B30" t="str">
            <v>Camada de macadame seco</v>
          </cell>
          <cell r="C30" t="str">
            <v/>
          </cell>
          <cell r="D30" t="str">
            <v/>
          </cell>
          <cell r="E30" t="str">
            <v>m3</v>
          </cell>
          <cell r="F30">
            <v>7888</v>
          </cell>
          <cell r="G30">
            <v>21.86</v>
          </cell>
        </row>
        <row r="31">
          <cell r="A31" t="str">
            <v>02.230.00</v>
          </cell>
          <cell r="B31" t="str">
            <v>Base brita graduada</v>
          </cell>
          <cell r="C31" t="str">
            <v>DNER-ES303/97</v>
          </cell>
          <cell r="D31" t="str">
            <v/>
          </cell>
          <cell r="E31" t="str">
            <v>m3</v>
          </cell>
          <cell r="F31">
            <v>5636</v>
          </cell>
          <cell r="G31">
            <v>28.06</v>
          </cell>
        </row>
        <row r="32">
          <cell r="A32" t="str">
            <v>02.300.00</v>
          </cell>
          <cell r="B32" t="str">
            <v>Imprimação - Fornecimento, transporte e execução</v>
          </cell>
          <cell r="C32" t="str">
            <v>DNER-ES306/97</v>
          </cell>
          <cell r="D32" t="str">
            <v/>
          </cell>
          <cell r="E32" t="str">
            <v>m2</v>
          </cell>
          <cell r="F32">
            <v>36771</v>
          </cell>
          <cell r="G32">
            <v>1.11</v>
          </cell>
        </row>
        <row r="33">
          <cell r="A33" t="str">
            <v>02.400.00</v>
          </cell>
          <cell r="B33" t="str">
            <v>Pintura de ligação - Fornec., transporte e execução</v>
          </cell>
          <cell r="C33" t="str">
            <v>DNER-ES307/97</v>
          </cell>
          <cell r="D33" t="str">
            <v/>
          </cell>
          <cell r="E33" t="str">
            <v>m2</v>
          </cell>
          <cell r="F33">
            <v>95149</v>
          </cell>
          <cell r="G33">
            <v>0.41</v>
          </cell>
        </row>
        <row r="34">
          <cell r="A34" t="str">
            <v>02.540.01</v>
          </cell>
          <cell r="B34" t="str">
            <v>Concreto betuminoso usinado a quente - usina 100/140 t/h</v>
          </cell>
          <cell r="C34" t="str">
            <v>DNER-ES313/97</v>
          </cell>
          <cell r="D34" t="str">
            <v/>
          </cell>
          <cell r="E34" t="str">
            <v>t</v>
          </cell>
          <cell r="F34">
            <v>11655</v>
          </cell>
          <cell r="G34">
            <v>67.64</v>
          </cell>
        </row>
        <row r="35">
          <cell r="A35" t="str">
            <v>DER82200a</v>
          </cell>
          <cell r="B35" t="str">
            <v>Remoção de camada granular</v>
          </cell>
          <cell r="C35" t="str">
            <v/>
          </cell>
          <cell r="D35" t="str">
            <v/>
          </cell>
          <cell r="E35" t="str">
            <v>m3</v>
          </cell>
          <cell r="F35">
            <v>1540</v>
          </cell>
          <cell r="G35">
            <v>4.67</v>
          </cell>
        </row>
        <row r="36">
          <cell r="A36" t="str">
            <v>DER82200</v>
          </cell>
          <cell r="B36" t="str">
            <v>Remoção de revestimento de CBUQ</v>
          </cell>
          <cell r="C36" t="str">
            <v/>
          </cell>
          <cell r="D36" t="str">
            <v/>
          </cell>
          <cell r="E36" t="str">
            <v>m3</v>
          </cell>
          <cell r="F36">
            <v>1540</v>
          </cell>
          <cell r="G36">
            <v>5.73</v>
          </cell>
        </row>
        <row r="37">
          <cell r="F37" t="str">
            <v>SUB-TOTAL</v>
          </cell>
        </row>
        <row r="39">
          <cell r="B39" t="str">
            <v>DRENAGEM</v>
          </cell>
        </row>
        <row r="40">
          <cell r="A40" t="str">
            <v>04.000.00</v>
          </cell>
          <cell r="B40" t="str">
            <v>Escavação manual em material de 1a categoria</v>
          </cell>
          <cell r="C40" t="str">
            <v/>
          </cell>
          <cell r="D40" t="str">
            <v/>
          </cell>
          <cell r="E40" t="str">
            <v>m3</v>
          </cell>
          <cell r="F40">
            <v>86</v>
          </cell>
          <cell r="G40">
            <v>17.57</v>
          </cell>
        </row>
        <row r="41">
          <cell r="A41" t="str">
            <v>04.001.00</v>
          </cell>
          <cell r="B41" t="str">
            <v>Escavação mecânica em material de 1a categoria</v>
          </cell>
          <cell r="C41" t="str">
            <v/>
          </cell>
          <cell r="D41" t="str">
            <v/>
          </cell>
          <cell r="E41" t="str">
            <v>m3</v>
          </cell>
          <cell r="F41">
            <v>378</v>
          </cell>
          <cell r="G41">
            <v>2.09</v>
          </cell>
        </row>
        <row r="42">
          <cell r="A42" t="str">
            <v>04.001.01</v>
          </cell>
          <cell r="B42" t="str">
            <v>Escavação mecânica,reaterro e compactação (material de 1a categoria)</v>
          </cell>
          <cell r="C42" t="str">
            <v/>
          </cell>
          <cell r="D42" t="str">
            <v/>
          </cell>
          <cell r="E42" t="str">
            <v>m3</v>
          </cell>
          <cell r="F42">
            <v>543</v>
          </cell>
          <cell r="G42">
            <v>3.03</v>
          </cell>
        </row>
        <row r="43">
          <cell r="A43" t="str">
            <v>04.401.01</v>
          </cell>
          <cell r="B43" t="str">
            <v>Valeta de prot. de aterro c/ revest. vegetal VPA 01</v>
          </cell>
          <cell r="C43" t="str">
            <v/>
          </cell>
          <cell r="D43" t="str">
            <v/>
          </cell>
          <cell r="E43" t="str">
            <v>m</v>
          </cell>
          <cell r="F43">
            <v>1683</v>
          </cell>
          <cell r="G43">
            <v>31.98</v>
          </cell>
        </row>
        <row r="44">
          <cell r="A44" t="str">
            <v>04.510.03</v>
          </cell>
          <cell r="B44" t="str">
            <v>Dreno sub- superficial- DSS 03</v>
          </cell>
          <cell r="C44" t="str">
            <v>DNER-ES294/97</v>
          </cell>
          <cell r="D44" t="str">
            <v/>
          </cell>
          <cell r="E44" t="str">
            <v>m</v>
          </cell>
          <cell r="F44">
            <v>115</v>
          </cell>
          <cell r="G44">
            <v>3.71</v>
          </cell>
        </row>
        <row r="45">
          <cell r="A45" t="str">
            <v>04.511.01</v>
          </cell>
          <cell r="B45" t="str">
            <v>Boca de saída p/ dreno sub-superficial-BSD 03</v>
          </cell>
          <cell r="C45" t="str">
            <v/>
          </cell>
          <cell r="D45" t="str">
            <v/>
          </cell>
          <cell r="E45" t="str">
            <v>un</v>
          </cell>
          <cell r="F45">
            <v>6</v>
          </cell>
          <cell r="G45">
            <v>20.86</v>
          </cell>
        </row>
        <row r="46">
          <cell r="A46" t="str">
            <v>04.900.21</v>
          </cell>
          <cell r="B46" t="str">
            <v>Sarjeta de cant. central de concreto-SCC 01</v>
          </cell>
          <cell r="C46" t="str">
            <v>DNER-ES288/97</v>
          </cell>
          <cell r="D46" t="str">
            <v/>
          </cell>
          <cell r="E46" t="str">
            <v>m</v>
          </cell>
          <cell r="F46">
            <v>1694</v>
          </cell>
          <cell r="G46">
            <v>13.85</v>
          </cell>
        </row>
        <row r="47">
          <cell r="A47" t="str">
            <v>04.900.22</v>
          </cell>
          <cell r="B47" t="str">
            <v>Sarjeta de cant. central de concreto-SCC 02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616</v>
          </cell>
          <cell r="G47">
            <v>19.17</v>
          </cell>
        </row>
        <row r="48">
          <cell r="A48" t="str">
            <v>04.910.05</v>
          </cell>
          <cell r="B48" t="str">
            <v>Meio-fio de concreto-MFC 05</v>
          </cell>
          <cell r="C48" t="str">
            <v>DNER-ES290/97</v>
          </cell>
          <cell r="D48" t="str">
            <v/>
          </cell>
          <cell r="E48" t="str">
            <v>m</v>
          </cell>
          <cell r="F48">
            <v>132</v>
          </cell>
          <cell r="G48">
            <v>10.54</v>
          </cell>
        </row>
        <row r="49">
          <cell r="A49" t="str">
            <v>DER78150b</v>
          </cell>
          <cell r="B49" t="str">
            <v>Caixa coletora de sarjeta - CCS, D=40cm E H=1,00m</v>
          </cell>
          <cell r="C49" t="str">
            <v/>
          </cell>
          <cell r="D49" t="str">
            <v/>
          </cell>
          <cell r="E49" t="str">
            <v>un</v>
          </cell>
          <cell r="F49">
            <v>3</v>
          </cell>
          <cell r="G49">
            <v>382.07</v>
          </cell>
        </row>
        <row r="50">
          <cell r="A50" t="str">
            <v>DER78150c</v>
          </cell>
          <cell r="B50" t="str">
            <v>Caixa coletora de sarjeta - CCS, D=40cm E H=1,50m</v>
          </cell>
          <cell r="C50" t="str">
            <v/>
          </cell>
          <cell r="D50" t="str">
            <v/>
          </cell>
          <cell r="E50" t="str">
            <v>un</v>
          </cell>
          <cell r="F50">
            <v>1</v>
          </cell>
          <cell r="G50">
            <v>503.68</v>
          </cell>
        </row>
        <row r="51">
          <cell r="A51" t="str">
            <v>DER78150</v>
          </cell>
          <cell r="B51" t="str">
            <v>Caixa coletora de sarjeta - CCS, D=60cm e H = 1,00m</v>
          </cell>
          <cell r="C51" t="str">
            <v/>
          </cell>
          <cell r="D51" t="str">
            <v/>
          </cell>
          <cell r="E51" t="str">
            <v>un</v>
          </cell>
          <cell r="F51">
            <v>1</v>
          </cell>
          <cell r="G51">
            <v>313.7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1</v>
          </cell>
          <cell r="G52">
            <v>568.85</v>
          </cell>
        </row>
        <row r="53">
          <cell r="A53" t="str">
            <v>04.930.02</v>
          </cell>
          <cell r="B53" t="str">
            <v>Caixa coletora de sarjeta-CCS 02</v>
          </cell>
          <cell r="C53" t="str">
            <v>DNER-ES287/97</v>
          </cell>
          <cell r="D53" t="str">
            <v/>
          </cell>
          <cell r="E53" t="str">
            <v>un</v>
          </cell>
          <cell r="F53">
            <v>1</v>
          </cell>
          <cell r="G53">
            <v>555.63</v>
          </cell>
        </row>
        <row r="54">
          <cell r="A54" t="str">
            <v>P 04.100.08</v>
          </cell>
          <cell r="B54" t="str">
            <v>Execução de galerias D=0,40 c/ lastro de concreto</v>
          </cell>
          <cell r="C54" t="str">
            <v/>
          </cell>
          <cell r="D54" t="str">
            <v/>
          </cell>
          <cell r="E54" t="str">
            <v>m</v>
          </cell>
          <cell r="F54">
            <v>28</v>
          </cell>
          <cell r="G54">
            <v>58.65</v>
          </cell>
        </row>
        <row r="55">
          <cell r="A55" t="str">
            <v>P 04.100.10</v>
          </cell>
          <cell r="B55" t="str">
            <v>Execução de galerias D=0,60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70</v>
          </cell>
          <cell r="G55">
            <v>131.66</v>
          </cell>
        </row>
        <row r="56">
          <cell r="A56" t="str">
            <v>P 04.100.40</v>
          </cell>
          <cell r="B56" t="str">
            <v>Execução de galerias D=0,80m c/ lastro de concreto</v>
          </cell>
          <cell r="C56" t="str">
            <v/>
          </cell>
          <cell r="D56" t="str">
            <v/>
          </cell>
          <cell r="E56" t="str">
            <v>m</v>
          </cell>
          <cell r="F56">
            <v>12</v>
          </cell>
          <cell r="G56">
            <v>197.36</v>
          </cell>
        </row>
        <row r="57">
          <cell r="A57" t="str">
            <v>DER72350b</v>
          </cell>
          <cell r="B57" t="str">
            <v>Boca para BSTC D=40cm - Normal</v>
          </cell>
          <cell r="C57" t="str">
            <v/>
          </cell>
          <cell r="D57" t="str">
            <v/>
          </cell>
          <cell r="E57" t="str">
            <v>un</v>
          </cell>
          <cell r="F57">
            <v>3</v>
          </cell>
          <cell r="G57">
            <v>147.57</v>
          </cell>
        </row>
        <row r="58">
          <cell r="A58" t="str">
            <v>04.101.01</v>
          </cell>
          <cell r="B58" t="str">
            <v>Boca de BSTC D=0.60m-normal</v>
          </cell>
          <cell r="C58" t="str">
            <v>DNER-ES284/97</v>
          </cell>
          <cell r="D58" t="str">
            <v/>
          </cell>
          <cell r="E58" t="str">
            <v>un</v>
          </cell>
          <cell r="F58">
            <v>2</v>
          </cell>
          <cell r="G58">
            <v>299.62</v>
          </cell>
        </row>
        <row r="59">
          <cell r="A59" t="str">
            <v>P 04.100.06</v>
          </cell>
          <cell r="B59" t="str">
            <v>Galeria D=0,40m envelopada</v>
          </cell>
          <cell r="C59" t="str">
            <v/>
          </cell>
          <cell r="D59" t="str">
            <v/>
          </cell>
          <cell r="E59" t="str">
            <v>m</v>
          </cell>
          <cell r="F59">
            <v>40</v>
          </cell>
          <cell r="G59">
            <v>103.37</v>
          </cell>
        </row>
        <row r="60">
          <cell r="F60" t="str">
            <v>SUB-TOTAL</v>
          </cell>
        </row>
        <row r="62">
          <cell r="B62" t="str">
            <v>OBRAS DE ARTE CORRENTES</v>
          </cell>
        </row>
        <row r="63">
          <cell r="A63" t="str">
            <v>04.001.01</v>
          </cell>
          <cell r="B63" t="str">
            <v>Escavação mecânica,reaterro e compactação (material de 1a categoria)</v>
          </cell>
          <cell r="C63" t="str">
            <v/>
          </cell>
          <cell r="D63" t="str">
            <v/>
          </cell>
          <cell r="E63" t="str">
            <v>m3</v>
          </cell>
          <cell r="F63">
            <v>2170.4</v>
          </cell>
          <cell r="G63">
            <v>3.03</v>
          </cell>
        </row>
        <row r="64">
          <cell r="A64" t="str">
            <v>DER66050</v>
          </cell>
          <cell r="B64" t="str">
            <v>Corpo de BSTC D=50cm c/ lastro de brita</v>
          </cell>
          <cell r="C64" t="str">
            <v/>
          </cell>
          <cell r="D64" t="str">
            <v/>
          </cell>
          <cell r="E64" t="str">
            <v>m</v>
          </cell>
          <cell r="F64">
            <v>27</v>
          </cell>
          <cell r="G64">
            <v>54.42</v>
          </cell>
        </row>
        <row r="65">
          <cell r="A65" t="str">
            <v>04.100.02</v>
          </cell>
          <cell r="B65" t="str">
            <v>Corpo de BSTC D=0.80m</v>
          </cell>
          <cell r="C65" t="str">
            <v>DNER-ES284/97</v>
          </cell>
          <cell r="D65" t="str">
            <v/>
          </cell>
          <cell r="E65" t="str">
            <v>m </v>
          </cell>
          <cell r="F65">
            <v>113</v>
          </cell>
          <cell r="G65">
            <v>201.98</v>
          </cell>
        </row>
        <row r="66">
          <cell r="A66" t="str">
            <v>DER72350a</v>
          </cell>
          <cell r="B66" t="str">
            <v>Boca para BSTC D=50cm - Normal</v>
          </cell>
          <cell r="C66" t="str">
            <v/>
          </cell>
          <cell r="D66" t="str">
            <v/>
          </cell>
          <cell r="E66" t="str">
            <v>un</v>
          </cell>
          <cell r="F66">
            <v>1</v>
          </cell>
          <cell r="G66">
            <v>157.56</v>
          </cell>
        </row>
        <row r="67">
          <cell r="A67" t="str">
            <v>04.101.02</v>
          </cell>
          <cell r="B67" t="str">
            <v>Boca de BSTC D=0.80m-normal</v>
          </cell>
          <cell r="C67" t="str">
            <v>DNER-ES284/97</v>
          </cell>
          <cell r="D67" t="str">
            <v/>
          </cell>
          <cell r="E67" t="str">
            <v>un</v>
          </cell>
          <cell r="F67">
            <v>4</v>
          </cell>
          <cell r="G67">
            <v>494.05</v>
          </cell>
        </row>
        <row r="68">
          <cell r="A68" t="str">
            <v>04.101.05</v>
          </cell>
          <cell r="B68" t="str">
            <v>Boca de BSTC D=1.50m-normal</v>
          </cell>
          <cell r="C68" t="str">
            <v>DNER-ES284/97</v>
          </cell>
          <cell r="D68" t="str">
            <v/>
          </cell>
          <cell r="E68" t="str">
            <v>un</v>
          </cell>
          <cell r="F68">
            <v>2</v>
          </cell>
          <cell r="G68">
            <v>1942.12</v>
          </cell>
        </row>
        <row r="69">
          <cell r="A69" t="str">
            <v>04.110.01</v>
          </cell>
          <cell r="B69" t="str">
            <v>Corpo de BDTC D=1.00m</v>
          </cell>
          <cell r="C69" t="str">
            <v>DNER-ES284/97</v>
          </cell>
          <cell r="D69" t="str">
            <v/>
          </cell>
          <cell r="E69" t="str">
            <v>m</v>
          </cell>
          <cell r="F69">
            <v>118</v>
          </cell>
          <cell r="G69">
            <v>572.14</v>
          </cell>
        </row>
        <row r="70">
          <cell r="A70" t="str">
            <v>04.111.01</v>
          </cell>
          <cell r="B70" t="str">
            <v>Boca de BDTC D=1.00m-normal</v>
          </cell>
          <cell r="C70" t="str">
            <v>DNER-ES284/97</v>
          </cell>
          <cell r="D70" t="str">
            <v/>
          </cell>
          <cell r="E70" t="str">
            <v>un</v>
          </cell>
          <cell r="F70">
            <v>4</v>
          </cell>
          <cell r="G70">
            <v>1056.62</v>
          </cell>
        </row>
        <row r="71">
          <cell r="A71" t="str">
            <v>DER67700</v>
          </cell>
          <cell r="B71" t="str">
            <v>Corpo de BTTC D=0.80m c/enrocamento e laje</v>
          </cell>
          <cell r="C71" t="str">
            <v/>
          </cell>
          <cell r="D71" t="str">
            <v/>
          </cell>
          <cell r="E71" t="str">
            <v>m</v>
          </cell>
          <cell r="F71">
            <v>51</v>
          </cell>
          <cell r="G71">
            <v>599.96</v>
          </cell>
        </row>
        <row r="72">
          <cell r="A72" t="str">
            <v>DER73550</v>
          </cell>
          <cell r="B72" t="str">
            <v>Boca de BTTC D=0,80m-normal</v>
          </cell>
          <cell r="C72" t="str">
            <v/>
          </cell>
          <cell r="D72" t="str">
            <v/>
          </cell>
          <cell r="E72" t="str">
            <v>un</v>
          </cell>
          <cell r="F72">
            <v>2</v>
          </cell>
          <cell r="G72">
            <v>685.42</v>
          </cell>
        </row>
        <row r="73">
          <cell r="A73" t="str">
            <v>04.999.01</v>
          </cell>
          <cell r="B73" t="str">
            <v>Remoção de bueiros existentes</v>
          </cell>
          <cell r="C73" t="str">
            <v/>
          </cell>
          <cell r="D73" t="str">
            <v/>
          </cell>
          <cell r="E73" t="str">
            <v>m</v>
          </cell>
          <cell r="F73">
            <v>143</v>
          </cell>
          <cell r="G73">
            <v>13.06</v>
          </cell>
        </row>
        <row r="74">
          <cell r="A74" t="str">
            <v>04.999.02</v>
          </cell>
          <cell r="B74" t="str">
            <v>Demolição de dispositivos de concreto</v>
          </cell>
          <cell r="C74" t="str">
            <v>DNER-ES296/97</v>
          </cell>
          <cell r="D74" t="str">
            <v/>
          </cell>
          <cell r="E74" t="str">
            <v>m3</v>
          </cell>
          <cell r="F74">
            <v>48.8</v>
          </cell>
          <cell r="G74">
            <v>12.58</v>
          </cell>
        </row>
        <row r="75">
          <cell r="A75" t="str">
            <v>P 04.100.23</v>
          </cell>
          <cell r="B75" t="str">
            <v>Bueiro Met.Corrug.circular, T.Armco,  c/Epoxy-bonded, MP-100, D=1,50 m, E=2,0mm</v>
          </cell>
          <cell r="C75" t="str">
            <v/>
          </cell>
          <cell r="D75" t="str">
            <v/>
          </cell>
          <cell r="E75" t="str">
            <v>m</v>
          </cell>
          <cell r="F75">
            <v>60</v>
          </cell>
          <cell r="G75">
            <v>510.8</v>
          </cell>
        </row>
        <row r="76">
          <cell r="F76" t="str">
            <v>SUB-TOTAL</v>
          </cell>
        </row>
        <row r="78">
          <cell r="B78" t="str">
            <v>OBRAS DE ARTE ESPECIAIS</v>
          </cell>
        </row>
        <row r="79">
          <cell r="B79" t="str">
            <v>(Quatro tabuleiros)</v>
          </cell>
        </row>
        <row r="80">
          <cell r="B80" t="str">
            <v>Infra e Mesoestrutura</v>
          </cell>
        </row>
        <row r="81">
          <cell r="A81" t="str">
            <v>03.000.02</v>
          </cell>
          <cell r="B81" t="str">
            <v>Escavação manual de cavas em mat. 1a  categoria</v>
          </cell>
          <cell r="C81" t="str">
            <v/>
          </cell>
          <cell r="D81" t="str">
            <v/>
          </cell>
          <cell r="E81" t="str">
            <v>m3</v>
          </cell>
          <cell r="F81">
            <v>65</v>
          </cell>
          <cell r="G81">
            <v>19.76</v>
          </cell>
        </row>
        <row r="82">
          <cell r="A82" t="str">
            <v>OAE5</v>
          </cell>
          <cell r="B82" t="str">
            <v>Estaca metálica - tipo CS 300 x 130 - Fornecimento e cravação</v>
          </cell>
          <cell r="C82" t="str">
            <v/>
          </cell>
          <cell r="D82" t="str">
            <v/>
          </cell>
          <cell r="E82" t="str">
            <v>m</v>
          </cell>
          <cell r="F82">
            <v>480</v>
          </cell>
          <cell r="G82">
            <v>176.68</v>
          </cell>
        </row>
        <row r="83">
          <cell r="A83" t="str">
            <v>03.371.01</v>
          </cell>
          <cell r="B83" t="str">
            <v>Formas de placa compensada resinada</v>
          </cell>
          <cell r="C83" t="str">
            <v/>
          </cell>
          <cell r="D83" t="str">
            <v/>
          </cell>
          <cell r="E83" t="str">
            <v>m2</v>
          </cell>
          <cell r="F83">
            <v>284</v>
          </cell>
          <cell r="G83">
            <v>21.86</v>
          </cell>
        </row>
        <row r="84">
          <cell r="A84" t="str">
            <v>03.353.00</v>
          </cell>
          <cell r="B84" t="str">
            <v>Forn., preparo e colocação nas formas, de aço CA-50</v>
          </cell>
          <cell r="C84" t="str">
            <v/>
          </cell>
          <cell r="D84" t="str">
            <v/>
          </cell>
          <cell r="E84" t="str">
            <v>kg</v>
          </cell>
          <cell r="F84">
            <v>7377</v>
          </cell>
          <cell r="G84">
            <v>2.59</v>
          </cell>
        </row>
        <row r="85">
          <cell r="A85" t="str">
            <v>P 03.327.01</v>
          </cell>
          <cell r="B85" t="str">
            <v>Concreto fck= 25 MPa-contr. raz. uso ger. </v>
          </cell>
          <cell r="C85" t="str">
            <v/>
          </cell>
          <cell r="D85" t="str">
            <v/>
          </cell>
          <cell r="E85" t="str">
            <v>m3</v>
          </cell>
          <cell r="F85">
            <v>99</v>
          </cell>
          <cell r="G85">
            <v>163.22</v>
          </cell>
        </row>
        <row r="86">
          <cell r="B86" t="str">
            <v>Superestrutura</v>
          </cell>
        </row>
        <row r="87">
          <cell r="A87" t="str">
            <v>03.371.02</v>
          </cell>
          <cell r="B87" t="str">
            <v>Formas de placa compensada plastificada</v>
          </cell>
          <cell r="C87" t="str">
            <v/>
          </cell>
          <cell r="D87" t="str">
            <v/>
          </cell>
          <cell r="E87" t="str">
            <v>m2</v>
          </cell>
          <cell r="F87">
            <v>2564</v>
          </cell>
          <cell r="G87">
            <v>30.76</v>
          </cell>
        </row>
        <row r="88">
          <cell r="A88" t="str">
            <v>03.353.00</v>
          </cell>
          <cell r="B88" t="str">
            <v>Forn., preparo e colocação nas formas, de aço CA-50</v>
          </cell>
          <cell r="C88" t="str">
            <v/>
          </cell>
          <cell r="D88" t="str">
            <v/>
          </cell>
          <cell r="E88" t="str">
            <v>kg</v>
          </cell>
          <cell r="F88">
            <v>71840</v>
          </cell>
          <cell r="G88">
            <v>2.59</v>
          </cell>
        </row>
        <row r="89">
          <cell r="A89" t="str">
            <v>OAE17</v>
          </cell>
          <cell r="B89" t="str">
            <v>Transporte e lançamento de pré-lages</v>
          </cell>
          <cell r="C89" t="str">
            <v/>
          </cell>
          <cell r="D89" t="str">
            <v/>
          </cell>
          <cell r="E89" t="str">
            <v>un</v>
          </cell>
          <cell r="F89">
            <v>684</v>
          </cell>
          <cell r="G89">
            <v>23.47</v>
          </cell>
        </row>
        <row r="90">
          <cell r="A90" t="str">
            <v>OAE18</v>
          </cell>
          <cell r="B90" t="str">
            <v>Transporte e lançamento de vigas pré-moldadas</v>
          </cell>
          <cell r="C90" t="str">
            <v/>
          </cell>
          <cell r="D90" t="str">
            <v/>
          </cell>
          <cell r="E90" t="str">
            <v>un</v>
          </cell>
          <cell r="F90">
            <v>40</v>
          </cell>
          <cell r="G90">
            <v>1281.27</v>
          </cell>
        </row>
        <row r="91">
          <cell r="A91" t="str">
            <v>03.330.00</v>
          </cell>
          <cell r="B91" t="str">
            <v>Concreto fck= 35 MPa-contr. raz. uso ger.</v>
          </cell>
          <cell r="C91" t="str">
            <v/>
          </cell>
          <cell r="D91" t="str">
            <v/>
          </cell>
          <cell r="E91" t="str">
            <v>m3</v>
          </cell>
          <cell r="F91">
            <v>378</v>
          </cell>
          <cell r="G91">
            <v>166.78</v>
          </cell>
        </row>
        <row r="92">
          <cell r="B92" t="str">
            <v>Diversos</v>
          </cell>
        </row>
        <row r="93">
          <cell r="B93" t="str">
            <v>Barreiras de segurança (C.A.) Tipo New Jersey (156 m)</v>
          </cell>
        </row>
        <row r="94">
          <cell r="A94" t="str">
            <v>03.371.00</v>
          </cell>
          <cell r="B94" t="str">
            <v>Formas de madeira compensada</v>
          </cell>
          <cell r="C94" t="str">
            <v/>
          </cell>
          <cell r="D94" t="str">
            <v/>
          </cell>
          <cell r="E94" t="str">
            <v>m2</v>
          </cell>
          <cell r="F94">
            <v>280</v>
          </cell>
          <cell r="G94">
            <v>21.86</v>
          </cell>
        </row>
        <row r="95">
          <cell r="A95" t="str">
            <v>03.353.00</v>
          </cell>
          <cell r="B95" t="str">
            <v>Forn., preparo e colocação nas formas, de aço CA-50</v>
          </cell>
          <cell r="C95" t="str">
            <v/>
          </cell>
          <cell r="D95" t="str">
            <v/>
          </cell>
          <cell r="E95" t="str">
            <v>kg</v>
          </cell>
          <cell r="F95">
            <v>2328</v>
          </cell>
          <cell r="G95">
            <v>2.59</v>
          </cell>
        </row>
        <row r="96">
          <cell r="A96" t="str">
            <v>P 03.327.01</v>
          </cell>
          <cell r="B96" t="str">
            <v>Concreto fck= 25 MPa-contr. raz. uso ger. </v>
          </cell>
          <cell r="C96" t="str">
            <v/>
          </cell>
          <cell r="D96" t="str">
            <v/>
          </cell>
          <cell r="E96" t="str">
            <v>m3</v>
          </cell>
          <cell r="F96">
            <v>36</v>
          </cell>
          <cell r="G96">
            <v>163.22</v>
          </cell>
        </row>
        <row r="97">
          <cell r="B97" t="str">
            <v>Placas de aproximação( 04 unidades) (dimensão 4,0m x 11,2m x 0,3m)</v>
          </cell>
        </row>
        <row r="98">
          <cell r="A98" t="str">
            <v>03.371.00</v>
          </cell>
          <cell r="B98" t="str">
            <v>Formas de madeira compensada</v>
          </cell>
          <cell r="C98" t="str">
            <v/>
          </cell>
          <cell r="D98" t="str">
            <v/>
          </cell>
          <cell r="E98" t="str">
            <v>m2</v>
          </cell>
          <cell r="F98">
            <v>37</v>
          </cell>
          <cell r="G98">
            <v>21.86</v>
          </cell>
        </row>
        <row r="99">
          <cell r="A99" t="str">
            <v>03.353.00</v>
          </cell>
          <cell r="B99" t="str">
            <v>Forn., preparo e colocação nas formas, de aço CA-50</v>
          </cell>
          <cell r="C99" t="str">
            <v/>
          </cell>
          <cell r="D99" t="str">
            <v/>
          </cell>
          <cell r="E99" t="str">
            <v>kg</v>
          </cell>
          <cell r="F99">
            <v>3716</v>
          </cell>
          <cell r="G99">
            <v>2.59</v>
          </cell>
        </row>
        <row r="100">
          <cell r="A100" t="str">
            <v>P 03.327.01</v>
          </cell>
          <cell r="B100" t="str">
            <v>Concreto fck= 25 MPa-contr. raz. uso ger. </v>
          </cell>
          <cell r="C100" t="str">
            <v/>
          </cell>
          <cell r="D100" t="str">
            <v/>
          </cell>
          <cell r="E100" t="str">
            <v>m3</v>
          </cell>
          <cell r="F100">
            <v>54</v>
          </cell>
          <cell r="G100">
            <v>163.22</v>
          </cell>
        </row>
        <row r="101">
          <cell r="B101" t="str">
            <v>Drenos</v>
          </cell>
        </row>
        <row r="102">
          <cell r="A102" t="str">
            <v>P 03.991.01f</v>
          </cell>
          <cell r="B102" t="str">
            <v>Dreno de FF D= 150 mm x 400mm</v>
          </cell>
          <cell r="C102" t="str">
            <v/>
          </cell>
          <cell r="D102" t="str">
            <v/>
          </cell>
          <cell r="E102" t="str">
            <v>un</v>
          </cell>
          <cell r="F102">
            <v>18</v>
          </cell>
          <cell r="G102">
            <v>20.37</v>
          </cell>
        </row>
        <row r="103">
          <cell r="F103" t="str">
            <v>SUB-TOTAL</v>
          </cell>
        </row>
        <row r="105">
          <cell r="B105" t="str">
            <v>OBRAS COMPLEMENTARES</v>
          </cell>
        </row>
        <row r="106">
          <cell r="A106" t="str">
            <v>05.100.00</v>
          </cell>
          <cell r="B106" t="str">
            <v>Enleivamento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37800</v>
          </cell>
          <cell r="G106">
            <v>2.06</v>
          </cell>
        </row>
        <row r="107">
          <cell r="A107" t="str">
            <v>DER53460a</v>
          </cell>
          <cell r="B107" t="str">
            <v>Calçamento com briquetes de 6 cm</v>
          </cell>
          <cell r="C107" t="str">
            <v/>
          </cell>
          <cell r="D107" t="str">
            <v/>
          </cell>
          <cell r="E107" t="str">
            <v>m2</v>
          </cell>
          <cell r="F107">
            <v>700</v>
          </cell>
          <cell r="G107">
            <v>20.48</v>
          </cell>
        </row>
        <row r="108">
          <cell r="A108" t="str">
            <v>P 05.100.01</v>
          </cell>
          <cell r="B108" t="str">
            <v>Fornecimento e plantio de lírio amarelo</v>
          </cell>
          <cell r="C108" t="str">
            <v/>
          </cell>
          <cell r="D108" t="str">
            <v/>
          </cell>
          <cell r="E108" t="str">
            <v>m2</v>
          </cell>
          <cell r="F108">
            <v>544</v>
          </cell>
          <cell r="G108">
            <v>14.14</v>
          </cell>
        </row>
        <row r="109">
          <cell r="A109" t="str">
            <v>P 05.100.02</v>
          </cell>
          <cell r="B109" t="str">
            <v>Fornecimento e plantio de árvore selecionada</v>
          </cell>
          <cell r="C109" t="str">
            <v/>
          </cell>
          <cell r="D109" t="str">
            <v/>
          </cell>
          <cell r="E109" t="str">
            <v>un</v>
          </cell>
          <cell r="F109">
            <v>404</v>
          </cell>
          <cell r="G109">
            <v>6.02</v>
          </cell>
        </row>
        <row r="110">
          <cell r="A110" t="str">
            <v>05.102.00</v>
          </cell>
          <cell r="B110" t="str">
            <v>Hidrossemeadura</v>
          </cell>
          <cell r="C110" t="str">
            <v>DNER-ES341/97</v>
          </cell>
          <cell r="D110" t="str">
            <v/>
          </cell>
          <cell r="E110" t="str">
            <v>m2</v>
          </cell>
          <cell r="F110">
            <v>3618</v>
          </cell>
          <cell r="G110">
            <v>0.49</v>
          </cell>
        </row>
        <row r="111">
          <cell r="A111" t="str">
            <v>PI 60</v>
          </cell>
          <cell r="B111" t="str">
            <v>Lâmpada a vapor de mercúrio 250W</v>
          </cell>
          <cell r="C111" t="str">
            <v/>
          </cell>
          <cell r="D111" t="str">
            <v/>
          </cell>
          <cell r="E111" t="str">
            <v>un</v>
          </cell>
          <cell r="F111">
            <v>20</v>
          </cell>
          <cell r="G111">
            <v>16.3</v>
          </cell>
        </row>
        <row r="112">
          <cell r="A112" t="str">
            <v>PI 52</v>
          </cell>
          <cell r="B112" t="str">
            <v>Luminária IMB C-300 ou similar</v>
          </cell>
          <cell r="C112" t="str">
            <v/>
          </cell>
          <cell r="D112" t="str">
            <v/>
          </cell>
          <cell r="E112" t="str">
            <v>un</v>
          </cell>
          <cell r="F112">
            <v>4</v>
          </cell>
          <cell r="G112">
            <v>410</v>
          </cell>
        </row>
        <row r="113">
          <cell r="A113" t="str">
            <v>PI 13</v>
          </cell>
          <cell r="B113" t="str">
            <v>Eletroduto de aço 20mm, vara de 3m</v>
          </cell>
          <cell r="C113" t="str">
            <v/>
          </cell>
          <cell r="D113" t="str">
            <v/>
          </cell>
          <cell r="E113" t="str">
            <v>un</v>
          </cell>
          <cell r="F113">
            <v>8</v>
          </cell>
          <cell r="G113">
            <v>14.49</v>
          </cell>
        </row>
        <row r="114">
          <cell r="A114" t="str">
            <v>PI 62</v>
          </cell>
          <cell r="B114" t="str">
            <v>Caixa de passagem para instalação aparente D=20mm, tipo T</v>
          </cell>
          <cell r="C114" t="str">
            <v/>
          </cell>
          <cell r="D114" t="str">
            <v/>
          </cell>
          <cell r="E114" t="str">
            <v>un</v>
          </cell>
          <cell r="F114">
            <v>4</v>
          </cell>
          <cell r="G114">
            <v>20</v>
          </cell>
        </row>
        <row r="115">
          <cell r="A115" t="str">
            <v>PI 15</v>
          </cell>
          <cell r="B115" t="str">
            <v>Caixa de passagem para instalação aparente D=20mm, tipo LB</v>
          </cell>
          <cell r="C115" t="str">
            <v/>
          </cell>
          <cell r="D115" t="str">
            <v/>
          </cell>
          <cell r="E115" t="str">
            <v>un</v>
          </cell>
          <cell r="F115">
            <v>2</v>
          </cell>
          <cell r="G115">
            <v>3.62</v>
          </cell>
        </row>
        <row r="116">
          <cell r="A116" t="str">
            <v>PI 18</v>
          </cell>
          <cell r="B116" t="str">
            <v>Braço curvo p/ iluminação pública padrão CELESC</v>
          </cell>
          <cell r="C116" t="str">
            <v/>
          </cell>
          <cell r="D116" t="str">
            <v/>
          </cell>
          <cell r="E116" t="str">
            <v>un</v>
          </cell>
          <cell r="F116">
            <v>20</v>
          </cell>
          <cell r="G116">
            <v>6.33</v>
          </cell>
        </row>
        <row r="117">
          <cell r="A117" t="str">
            <v>PI 22</v>
          </cell>
          <cell r="B117" t="str">
            <v>Base completa com fusível Diazed, 6A, retardado, incluíndo tampa, anel de proteção e ajuste</v>
          </cell>
          <cell r="C117" t="str">
            <v/>
          </cell>
          <cell r="D117" t="str">
            <v/>
          </cell>
          <cell r="E117" t="str">
            <v>un</v>
          </cell>
          <cell r="F117">
            <v>22</v>
          </cell>
          <cell r="G117">
            <v>8.63</v>
          </cell>
        </row>
        <row r="118">
          <cell r="A118" t="str">
            <v>PI 23</v>
          </cell>
          <cell r="B118" t="str">
            <v>Contator tripolar a seco, p/ corrente alternada - 55 A, para uso em rede 380/220V - 60Hz</v>
          </cell>
          <cell r="C118" t="str">
            <v/>
          </cell>
          <cell r="D118" t="str">
            <v/>
          </cell>
          <cell r="E118" t="str">
            <v>un</v>
          </cell>
          <cell r="F118">
            <v>2</v>
          </cell>
          <cell r="G118">
            <v>234.6</v>
          </cell>
        </row>
        <row r="119">
          <cell r="A119" t="str">
            <v>PI 24</v>
          </cell>
          <cell r="B119" t="str">
            <v>Fita elétrica auto fusão a base de borracha EPR</v>
          </cell>
          <cell r="C119" t="str">
            <v/>
          </cell>
          <cell r="D119" t="str">
            <v/>
          </cell>
          <cell r="E119" t="str">
            <v>un</v>
          </cell>
          <cell r="F119">
            <v>4</v>
          </cell>
          <cell r="G119">
            <v>6.39</v>
          </cell>
        </row>
        <row r="120">
          <cell r="A120" t="str">
            <v>PI 25</v>
          </cell>
          <cell r="B120" t="str">
            <v>Fita adesiva plástica isolante</v>
          </cell>
          <cell r="C120" t="str">
            <v/>
          </cell>
          <cell r="D120" t="str">
            <v/>
          </cell>
          <cell r="E120" t="str">
            <v>un</v>
          </cell>
          <cell r="F120">
            <v>6</v>
          </cell>
          <cell r="G120">
            <v>3.84</v>
          </cell>
        </row>
        <row r="121">
          <cell r="A121" t="str">
            <v>PI 26</v>
          </cell>
          <cell r="B121" t="str">
            <v>Relé fotoelétrico c/ suporte para fixação galv. com furo 18mm</v>
          </cell>
          <cell r="C121" t="str">
            <v/>
          </cell>
          <cell r="D121" t="str">
            <v/>
          </cell>
          <cell r="E121" t="str">
            <v>un</v>
          </cell>
          <cell r="F121">
            <v>22</v>
          </cell>
          <cell r="G121">
            <v>11.5</v>
          </cell>
        </row>
        <row r="122">
          <cell r="A122" t="str">
            <v>PI 56</v>
          </cell>
          <cell r="B122" t="str">
            <v>Cabo isolado p/ 1000V, 4 mm² de alumínio</v>
          </cell>
          <cell r="C122" t="str">
            <v/>
          </cell>
          <cell r="D122" t="str">
            <v/>
          </cell>
          <cell r="E122" t="str">
            <v>m</v>
          </cell>
          <cell r="F122">
            <v>110</v>
          </cell>
          <cell r="G122">
            <v>0.37</v>
          </cell>
        </row>
        <row r="123">
          <cell r="A123" t="str">
            <v>PI 28</v>
          </cell>
          <cell r="B123" t="str">
            <v>Eletroduto de aço tipo pesado 100mm</v>
          </cell>
          <cell r="C123" t="str">
            <v/>
          </cell>
          <cell r="D123" t="str">
            <v/>
          </cell>
          <cell r="E123" t="str">
            <v>m</v>
          </cell>
          <cell r="F123">
            <v>140</v>
          </cell>
          <cell r="G123">
            <v>28.55</v>
          </cell>
        </row>
        <row r="124">
          <cell r="A124" t="str">
            <v>PI 29</v>
          </cell>
          <cell r="B124" t="str">
            <v>Curva em alumínio fundido de alta resistência, fixação por encaixe,50mm</v>
          </cell>
          <cell r="C124" t="str">
            <v/>
          </cell>
          <cell r="D124" t="str">
            <v/>
          </cell>
          <cell r="E124" t="str">
            <v>un</v>
          </cell>
          <cell r="F124">
            <v>2</v>
          </cell>
          <cell r="G124">
            <v>18.75</v>
          </cell>
        </row>
        <row r="125">
          <cell r="A125" t="str">
            <v>PI 30</v>
          </cell>
          <cell r="B125" t="str">
            <v>Haste para aterramento aço-cobre D 13x2400mm</v>
          </cell>
          <cell r="C125" t="str">
            <v/>
          </cell>
          <cell r="D125" t="str">
            <v/>
          </cell>
          <cell r="E125" t="str">
            <v>un</v>
          </cell>
          <cell r="F125">
            <v>12</v>
          </cell>
          <cell r="G125">
            <v>6.04</v>
          </cell>
        </row>
        <row r="126">
          <cell r="A126" t="str">
            <v>PI 31</v>
          </cell>
          <cell r="B126" t="str">
            <v>Cabo de cobre nú meio duro, 7 fios 2AWG</v>
          </cell>
          <cell r="C126" t="str">
            <v/>
          </cell>
          <cell r="D126" t="str">
            <v/>
          </cell>
          <cell r="E126" t="str">
            <v>kg</v>
          </cell>
          <cell r="F126">
            <v>4</v>
          </cell>
          <cell r="G126">
            <v>7.02</v>
          </cell>
        </row>
        <row r="127">
          <cell r="A127" t="str">
            <v>PI 32</v>
          </cell>
          <cell r="B127" t="str">
            <v>Conetor paralelo, liga alumínio tronco 1/0-4 AWG e derivação 2-4AWG</v>
          </cell>
          <cell r="C127" t="str">
            <v/>
          </cell>
          <cell r="D127" t="str">
            <v/>
          </cell>
          <cell r="E127" t="str">
            <v>un</v>
          </cell>
          <cell r="F127">
            <v>5</v>
          </cell>
          <cell r="G127">
            <v>1.04</v>
          </cell>
        </row>
        <row r="128">
          <cell r="A128" t="str">
            <v>PI 20</v>
          </cell>
          <cell r="B128" t="str">
            <v>Poste de concreto duplo T 10m, 150 daN</v>
          </cell>
          <cell r="C128" t="str">
            <v/>
          </cell>
          <cell r="D128" t="str">
            <v/>
          </cell>
          <cell r="E128" t="str">
            <v>un</v>
          </cell>
          <cell r="F128">
            <v>10</v>
          </cell>
          <cell r="G128">
            <v>200</v>
          </cell>
        </row>
        <row r="129">
          <cell r="A129" t="str">
            <v>PI 48</v>
          </cell>
          <cell r="B129" t="str">
            <v>Armação secundária p/ 2 estribo</v>
          </cell>
          <cell r="C129" t="str">
            <v/>
          </cell>
          <cell r="D129" t="str">
            <v/>
          </cell>
          <cell r="E129" t="str">
            <v>un</v>
          </cell>
          <cell r="F129">
            <v>20</v>
          </cell>
          <cell r="G129">
            <v>7.5</v>
          </cell>
        </row>
        <row r="130">
          <cell r="A130" t="str">
            <v>PI 49</v>
          </cell>
          <cell r="B130" t="str">
            <v>Armação secundária p/ 1 estribo</v>
          </cell>
          <cell r="C130" t="str">
            <v/>
          </cell>
          <cell r="D130" t="str">
            <v/>
          </cell>
          <cell r="E130" t="str">
            <v>un</v>
          </cell>
          <cell r="F130">
            <v>10</v>
          </cell>
          <cell r="G130">
            <v>3.5</v>
          </cell>
        </row>
        <row r="131">
          <cell r="A131" t="str">
            <v>PI 33</v>
          </cell>
          <cell r="B131" t="str">
            <v>Tubo de aço galvanizado, vara de 6m e 50mm</v>
          </cell>
          <cell r="C131" t="str">
            <v/>
          </cell>
          <cell r="D131" t="str">
            <v/>
          </cell>
          <cell r="E131" t="str">
            <v>un</v>
          </cell>
          <cell r="F131">
            <v>2</v>
          </cell>
          <cell r="G131">
            <v>74.06</v>
          </cell>
        </row>
        <row r="132">
          <cell r="A132" t="str">
            <v>PI 34</v>
          </cell>
          <cell r="B132" t="str">
            <v>Construção de caixa tipo SP, ou pré-instalada com as mesmas características</v>
          </cell>
          <cell r="C132" t="str">
            <v/>
          </cell>
          <cell r="D132" t="str">
            <v/>
          </cell>
          <cell r="E132" t="str">
            <v>un</v>
          </cell>
          <cell r="F132">
            <v>6</v>
          </cell>
          <cell r="G132">
            <v>180</v>
          </cell>
        </row>
        <row r="133">
          <cell r="A133" t="str">
            <v>PI 36</v>
          </cell>
          <cell r="B133" t="str">
            <v>Construção de embasamento p/ poste tipo engastado, concreto duplo T, 10m de altura</v>
          </cell>
          <cell r="C133" t="str">
            <v/>
          </cell>
          <cell r="D133" t="str">
            <v/>
          </cell>
          <cell r="E133" t="str">
            <v>un</v>
          </cell>
          <cell r="F133">
            <v>10</v>
          </cell>
          <cell r="G133">
            <v>285</v>
          </cell>
        </row>
        <row r="134">
          <cell r="A134" t="str">
            <v>PI 37</v>
          </cell>
          <cell r="B134" t="str">
            <v>Lançamento de cabos em dutos de aço, classe 1000V, circuito trifásico mais neutro, e monofásico</v>
          </cell>
          <cell r="C134" t="str">
            <v/>
          </cell>
          <cell r="D134" t="str">
            <v/>
          </cell>
          <cell r="E134" t="str">
            <v>m</v>
          </cell>
          <cell r="F134">
            <v>70</v>
          </cell>
          <cell r="G134">
            <v>4</v>
          </cell>
        </row>
        <row r="135">
          <cell r="A135" t="str">
            <v>PI 38</v>
          </cell>
          <cell r="B135" t="str">
            <v>Confecção de emendas retas ou derivação em cabos classe 1000V, c/ conector à compressão</v>
          </cell>
          <cell r="C135" t="str">
            <v/>
          </cell>
          <cell r="D135" t="str">
            <v/>
          </cell>
          <cell r="E135" t="str">
            <v>un</v>
          </cell>
          <cell r="F135">
            <v>2</v>
          </cell>
          <cell r="G135">
            <v>4.5</v>
          </cell>
        </row>
        <row r="136">
          <cell r="A136" t="str">
            <v>PI 39</v>
          </cell>
          <cell r="B136" t="str">
            <v>Fixação de haste de terra e conexão ao neutro</v>
          </cell>
          <cell r="C136" t="str">
            <v/>
          </cell>
          <cell r="D136" t="str">
            <v/>
          </cell>
          <cell r="E136" t="str">
            <v>un</v>
          </cell>
          <cell r="F136">
            <v>12</v>
          </cell>
          <cell r="G136">
            <v>35</v>
          </cell>
        </row>
        <row r="137">
          <cell r="A137" t="str">
            <v>PI 41</v>
          </cell>
          <cell r="B137" t="str">
            <v>Instalação de tubo de aço vara de 6m e curva de entrada de cabos na lateral do poste c/ fix. dutos</v>
          </cell>
          <cell r="C137" t="str">
            <v/>
          </cell>
          <cell r="D137" t="str">
            <v/>
          </cell>
          <cell r="E137" t="str">
            <v>un</v>
          </cell>
          <cell r="F137">
            <v>2</v>
          </cell>
          <cell r="G137">
            <v>200</v>
          </cell>
        </row>
        <row r="138">
          <cell r="A138" t="str">
            <v>PI 43</v>
          </cell>
          <cell r="B138" t="str">
            <v>Travessia de pista asfáltica p/ lançamento dutos aço tipo pesado 100mm</v>
          </cell>
          <cell r="C138" t="str">
            <v/>
          </cell>
          <cell r="D138" t="str">
            <v/>
          </cell>
          <cell r="E138" t="str">
            <v>m</v>
          </cell>
          <cell r="F138">
            <v>70</v>
          </cell>
          <cell r="G138">
            <v>70</v>
          </cell>
        </row>
        <row r="139">
          <cell r="A139" t="str">
            <v>PI 44</v>
          </cell>
          <cell r="B139" t="str">
            <v>Montagem eletromecânica de luminária 10,0m de altura, c/ fixação dos equip.e conexões elétricos</v>
          </cell>
          <cell r="C139" t="str">
            <v/>
          </cell>
          <cell r="D139" t="str">
            <v/>
          </cell>
          <cell r="E139" t="str">
            <v>un</v>
          </cell>
          <cell r="F139">
            <v>10</v>
          </cell>
          <cell r="G139">
            <v>60</v>
          </cell>
        </row>
        <row r="140">
          <cell r="A140" t="str">
            <v>PI 58</v>
          </cell>
          <cell r="B140" t="str">
            <v>Fixação de caixas de passagem p/ instalação aparente D=20mm</v>
          </cell>
          <cell r="C140" t="str">
            <v/>
          </cell>
          <cell r="D140" t="str">
            <v/>
          </cell>
          <cell r="E140" t="str">
            <v>un</v>
          </cell>
          <cell r="F140">
            <v>4</v>
          </cell>
          <cell r="G140">
            <v>10</v>
          </cell>
        </row>
        <row r="141">
          <cell r="A141" t="str">
            <v>PI 59</v>
          </cell>
          <cell r="B141" t="str">
            <v>Instalação de luminária blindada para lâmpada a vapor de mercúrio 250W</v>
          </cell>
          <cell r="C141" t="str">
            <v/>
          </cell>
          <cell r="D141" t="str">
            <v/>
          </cell>
          <cell r="E141" t="str">
            <v>un</v>
          </cell>
          <cell r="F141">
            <v>4</v>
          </cell>
          <cell r="G141">
            <v>20</v>
          </cell>
        </row>
        <row r="142">
          <cell r="A142" t="str">
            <v>PI 01</v>
          </cell>
          <cell r="B142" t="str">
            <v>Poste de aço galv. a fogo, c/ 20,0m de alt. p/ instal. tipo engastado</v>
          </cell>
          <cell r="C142" t="str">
            <v/>
          </cell>
          <cell r="D142" t="str">
            <v/>
          </cell>
          <cell r="E142" t="str">
            <v>un</v>
          </cell>
          <cell r="F142">
            <v>1</v>
          </cell>
          <cell r="G142">
            <v>2662.25</v>
          </cell>
        </row>
        <row r="143">
          <cell r="A143" t="str">
            <v>PI 07</v>
          </cell>
          <cell r="B143" t="str">
            <v>Suporte p/ luminária tipo ZGP402 da Philips ou similar</v>
          </cell>
          <cell r="C143" t="str">
            <v/>
          </cell>
          <cell r="D143" t="str">
            <v/>
          </cell>
          <cell r="E143" t="str">
            <v>un</v>
          </cell>
          <cell r="F143">
            <v>1</v>
          </cell>
          <cell r="G143">
            <v>100</v>
          </cell>
        </row>
        <row r="144">
          <cell r="A144" t="str">
            <v>PI 04</v>
          </cell>
          <cell r="B144" t="str">
            <v>Luminária p/ iluminação pública ref.SRC-612 da Philips ou similar </v>
          </cell>
          <cell r="C144" t="str">
            <v/>
          </cell>
          <cell r="D144" t="str">
            <v/>
          </cell>
          <cell r="E144" t="str">
            <v>un</v>
          </cell>
          <cell r="F144">
            <v>2</v>
          </cell>
          <cell r="G144">
            <v>425.5</v>
          </cell>
        </row>
        <row r="145">
          <cell r="A145" t="str">
            <v>PI 03</v>
          </cell>
          <cell r="B145" t="str">
            <v>Luminária p/ iluminação pública ref.HRC-612 da Philips ou similar </v>
          </cell>
          <cell r="C145" t="str">
            <v/>
          </cell>
          <cell r="D145" t="str">
            <v/>
          </cell>
          <cell r="E145" t="str">
            <v>un</v>
          </cell>
          <cell r="F145">
            <v>20</v>
          </cell>
          <cell r="G145">
            <v>400</v>
          </cell>
        </row>
        <row r="146">
          <cell r="A146" t="str">
            <v>PI 09</v>
          </cell>
          <cell r="B146" t="str">
            <v>Lâmpada a vapor de sódio 400W, alta pressão, base E40</v>
          </cell>
          <cell r="C146" t="str">
            <v/>
          </cell>
          <cell r="D146" t="str">
            <v/>
          </cell>
          <cell r="E146" t="str">
            <v>un</v>
          </cell>
          <cell r="F146">
            <v>2</v>
          </cell>
          <cell r="G146">
            <v>33.35</v>
          </cell>
        </row>
        <row r="147">
          <cell r="A147" t="str">
            <v>PI 35</v>
          </cell>
          <cell r="B147" t="str">
            <v>Construção de embasamento p/ poste tipo engastado, 20m de altura</v>
          </cell>
          <cell r="C147" t="str">
            <v/>
          </cell>
          <cell r="D147" t="str">
            <v/>
          </cell>
          <cell r="E147" t="str">
            <v>un</v>
          </cell>
          <cell r="F147">
            <v>1</v>
          </cell>
          <cell r="G147">
            <v>494</v>
          </cell>
        </row>
        <row r="148">
          <cell r="A148" t="str">
            <v>PI 42</v>
          </cell>
          <cell r="B148" t="str">
            <v>Instalação de poste de aço de 20m de altura engastado</v>
          </cell>
          <cell r="C148" t="str">
            <v/>
          </cell>
          <cell r="D148" t="str">
            <v/>
          </cell>
          <cell r="E148" t="str">
            <v>un</v>
          </cell>
          <cell r="F148">
            <v>1</v>
          </cell>
          <cell r="G148">
            <v>250</v>
          </cell>
        </row>
        <row r="149">
          <cell r="A149" t="str">
            <v>PI 69</v>
          </cell>
          <cell r="B149" t="str">
            <v>Instalação de poste concreto duplo T, 10m de altura, engastado</v>
          </cell>
          <cell r="C149" t="str">
            <v/>
          </cell>
          <cell r="D149" t="str">
            <v/>
          </cell>
          <cell r="E149" t="str">
            <v>un</v>
          </cell>
          <cell r="F149">
            <v>10</v>
          </cell>
          <cell r="G149">
            <v>200</v>
          </cell>
        </row>
        <row r="150">
          <cell r="A150" t="str">
            <v>PI 27</v>
          </cell>
          <cell r="B150" t="str">
            <v>Cabo isolado p/ 1000V, bitola 35mm²</v>
          </cell>
          <cell r="C150" t="str">
            <v/>
          </cell>
          <cell r="D150" t="str">
            <v/>
          </cell>
          <cell r="E150" t="str">
            <v>m</v>
          </cell>
          <cell r="F150">
            <v>200</v>
          </cell>
          <cell r="G150">
            <v>1.55</v>
          </cell>
        </row>
        <row r="151">
          <cell r="A151" t="str">
            <v>PI 65</v>
          </cell>
          <cell r="B151" t="str">
            <v>Cabo de alumínio 1/0</v>
          </cell>
          <cell r="C151" t="str">
            <v/>
          </cell>
          <cell r="D151" t="str">
            <v/>
          </cell>
          <cell r="E151" t="str">
            <v>m</v>
          </cell>
          <cell r="F151">
            <v>2650</v>
          </cell>
          <cell r="G151">
            <v>1.7</v>
          </cell>
        </row>
        <row r="152">
          <cell r="A152" t="str">
            <v>PI 66</v>
          </cell>
          <cell r="B152" t="str">
            <v>Cabo isolado p/ 1000 V, 6 mm2 de alumínio</v>
          </cell>
          <cell r="C152" t="str">
            <v/>
          </cell>
          <cell r="D152" t="str">
            <v/>
          </cell>
          <cell r="E152" t="str">
            <v>m</v>
          </cell>
          <cell r="F152">
            <v>20</v>
          </cell>
          <cell r="G152">
            <v>1</v>
          </cell>
        </row>
        <row r="153">
          <cell r="A153" t="str">
            <v>PI 67</v>
          </cell>
          <cell r="B153" t="str">
            <v>Cabo isolado p/ 1000 V, 2,5 mm2 de alumínio</v>
          </cell>
          <cell r="C153" t="str">
            <v/>
          </cell>
          <cell r="D153" t="str">
            <v/>
          </cell>
          <cell r="E153" t="str">
            <v>m</v>
          </cell>
          <cell r="F153">
            <v>60</v>
          </cell>
          <cell r="G153">
            <v>0.6</v>
          </cell>
        </row>
        <row r="154">
          <cell r="A154" t="str">
            <v>R1</v>
          </cell>
          <cell r="B154" t="str">
            <v>Remanejamento de Rede de Baixa Tensão (220/380V)</v>
          </cell>
          <cell r="C154" t="str">
            <v/>
          </cell>
          <cell r="D154" t="str">
            <v/>
          </cell>
          <cell r="E154" t="str">
            <v>m</v>
          </cell>
          <cell r="F154">
            <v>100</v>
          </cell>
          <cell r="G154">
            <v>4.7</v>
          </cell>
        </row>
        <row r="155">
          <cell r="A155" t="str">
            <v>R2</v>
          </cell>
          <cell r="B155" t="str">
            <v>Remanejamento de Rede de Alta Tensão (138kV)</v>
          </cell>
          <cell r="C155" t="str">
            <v/>
          </cell>
          <cell r="D155" t="str">
            <v/>
          </cell>
          <cell r="E155" t="str">
            <v>m</v>
          </cell>
          <cell r="F155">
            <v>120</v>
          </cell>
          <cell r="G155">
            <v>6.2</v>
          </cell>
        </row>
        <row r="156">
          <cell r="A156" t="str">
            <v>R10</v>
          </cell>
          <cell r="B156" t="str">
            <v>Remanejamento de Poste de Concreto 10/150</v>
          </cell>
          <cell r="C156" t="str">
            <v/>
          </cell>
          <cell r="D156" t="str">
            <v/>
          </cell>
          <cell r="E156" t="str">
            <v>un</v>
          </cell>
          <cell r="F156">
            <v>2</v>
          </cell>
          <cell r="G156">
            <v>75</v>
          </cell>
        </row>
        <row r="157">
          <cell r="A157" t="str">
            <v>R11</v>
          </cell>
          <cell r="B157" t="str">
            <v>Remanejamento de Poste de Concreto 10/300</v>
          </cell>
          <cell r="C157" t="str">
            <v/>
          </cell>
          <cell r="D157" t="str">
            <v/>
          </cell>
          <cell r="E157" t="str">
            <v>un</v>
          </cell>
          <cell r="F157">
            <v>2</v>
          </cell>
          <cell r="G157">
            <v>75</v>
          </cell>
        </row>
      </sheetData>
      <sheetData sheetId="20">
        <row r="14">
          <cell r="A14" t="str">
            <v>P02.999.10</v>
          </cell>
          <cell r="B14" t="str">
            <v>Frezagem de revestimento em CAUQ e&lt;= 8 cm c/transporte até 2km</v>
          </cell>
          <cell r="C14" t="str">
            <v/>
          </cell>
          <cell r="D14" t="str">
            <v/>
          </cell>
          <cell r="E14" t="str">
            <v>m3</v>
          </cell>
          <cell r="F14">
            <v>4008</v>
          </cell>
          <cell r="G14">
            <v>24.96</v>
          </cell>
        </row>
        <row r="15">
          <cell r="A15" t="str">
            <v>02.400.00</v>
          </cell>
          <cell r="B15" t="str">
            <v>Pintura de ligação - Fornec., transporte e execução</v>
          </cell>
          <cell r="C15" t="str">
            <v>DNER-ES307/97</v>
          </cell>
          <cell r="D15" t="str">
            <v/>
          </cell>
          <cell r="E15" t="str">
            <v>m2</v>
          </cell>
          <cell r="F15">
            <v>267192</v>
          </cell>
          <cell r="G15">
            <v>0.41</v>
          </cell>
        </row>
        <row r="16">
          <cell r="A16" t="str">
            <v>02.540.01</v>
          </cell>
          <cell r="B16" t="str">
            <v>Concreto betuminoso usinado a quente - usina 100/140 t/h</v>
          </cell>
          <cell r="C16" t="str">
            <v>DNER-ES313/97</v>
          </cell>
          <cell r="D16" t="str">
            <v/>
          </cell>
          <cell r="E16" t="str">
            <v>t</v>
          </cell>
          <cell r="F16">
            <v>32063</v>
          </cell>
          <cell r="G16">
            <v>67.64</v>
          </cell>
        </row>
      </sheetData>
      <sheetData sheetId="21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221400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2214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4428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2624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1478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1002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4665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1693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292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2861</v>
          </cell>
          <cell r="G24">
            <v>2.62</v>
          </cell>
        </row>
        <row r="25">
          <cell r="A25" t="str">
            <v>01.100.18</v>
          </cell>
          <cell r="B25" t="str">
            <v>Escavação,carga e transportes de material de 1a categoria DMT= 1800 a 2000m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1131</v>
          </cell>
          <cell r="G25">
            <v>2.92</v>
          </cell>
        </row>
        <row r="26">
          <cell r="A26" t="str">
            <v>01.100.19</v>
          </cell>
          <cell r="B26" t="str">
            <v>Escavação,carga e transportes de material de 1a categoria DMT= 2000 a 3000m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99</v>
          </cell>
          <cell r="G26">
            <v>3.26</v>
          </cell>
        </row>
        <row r="27">
          <cell r="A27" t="str">
            <v>DER50265</v>
          </cell>
          <cell r="B27" t="str">
            <v>Esc.  Carga e Transp. de mat. 1a cat. c/ CB 4000&lt;DMT&lt;5000m</v>
          </cell>
          <cell r="C27" t="str">
            <v/>
          </cell>
          <cell r="D27" t="str">
            <v/>
          </cell>
          <cell r="E27" t="str">
            <v>m3</v>
          </cell>
          <cell r="F27">
            <v>14245</v>
          </cell>
          <cell r="G27">
            <v>3.76</v>
          </cell>
        </row>
        <row r="28">
          <cell r="A28" t="str">
            <v>DER50260</v>
          </cell>
          <cell r="B28" t="str">
            <v>Esc.  Carga e Transp. de mat. 1a cat. c/ CB 5000&lt;DMT&lt;6000m</v>
          </cell>
          <cell r="C28" t="str">
            <v/>
          </cell>
          <cell r="D28" t="str">
            <v/>
          </cell>
          <cell r="E28" t="str">
            <v>m3</v>
          </cell>
          <cell r="F28">
            <v>6163</v>
          </cell>
          <cell r="G28">
            <v>4.29</v>
          </cell>
        </row>
        <row r="29">
          <cell r="A29" t="str">
            <v>DER50270</v>
          </cell>
          <cell r="B29" t="str">
            <v>Esc.  Carga e Transp. de mat. 1a cat. c/ CB 6000&lt;DMT&lt;7000m</v>
          </cell>
          <cell r="C29" t="str">
            <v/>
          </cell>
          <cell r="D29" t="str">
            <v/>
          </cell>
          <cell r="E29" t="str">
            <v>m3</v>
          </cell>
          <cell r="F29">
            <v>8063</v>
          </cell>
          <cell r="G29">
            <v>4.79</v>
          </cell>
        </row>
        <row r="30">
          <cell r="A30" t="str">
            <v>DER50325</v>
          </cell>
          <cell r="B30" t="str">
            <v>Esc.  Carga e Transp. de mat. 1a cat. c/ CB 14000&lt;DMT&lt;16000m</v>
          </cell>
          <cell r="C30" t="str">
            <v/>
          </cell>
          <cell r="D30" t="str">
            <v/>
          </cell>
          <cell r="E30" t="str">
            <v>m3</v>
          </cell>
          <cell r="F30">
            <v>23987</v>
          </cell>
          <cell r="G30">
            <v>9</v>
          </cell>
        </row>
        <row r="31">
          <cell r="A31" t="str">
            <v>DER50335</v>
          </cell>
          <cell r="B31" t="str">
            <v>Esc.  Carga e Transp. de mat. 1a cat. c/ CB 16000&lt;DMT&lt;18000m</v>
          </cell>
          <cell r="C31" t="str">
            <v/>
          </cell>
          <cell r="D31" t="str">
            <v/>
          </cell>
          <cell r="E31" t="str">
            <v>m3</v>
          </cell>
          <cell r="F31">
            <v>2816</v>
          </cell>
          <cell r="G31">
            <v>10.08</v>
          </cell>
        </row>
        <row r="32">
          <cell r="A32" t="str">
            <v>DER50365</v>
          </cell>
          <cell r="B32" t="str">
            <v>Esc.  Carga e Transp. de mat. 1a cat. c/ CB 22000&lt;DMT&lt;24000m</v>
          </cell>
          <cell r="C32" t="str">
            <v/>
          </cell>
          <cell r="D32" t="str">
            <v/>
          </cell>
          <cell r="E32" t="str">
            <v>m3</v>
          </cell>
          <cell r="F32">
            <v>12280</v>
          </cell>
          <cell r="G32">
            <v>13.06</v>
          </cell>
        </row>
        <row r="33">
          <cell r="A33" t="str">
            <v>DER50375</v>
          </cell>
          <cell r="B33" t="str">
            <v>Esc.  Carga e Transp. de mat. 1a cat. c/ CB 24000&lt;DMT&lt;26000m</v>
          </cell>
          <cell r="C33" t="str">
            <v/>
          </cell>
          <cell r="D33" t="str">
            <v/>
          </cell>
          <cell r="E33" t="str">
            <v>m3</v>
          </cell>
          <cell r="F33">
            <v>8549</v>
          </cell>
          <cell r="G33">
            <v>14.08</v>
          </cell>
        </row>
        <row r="34">
          <cell r="A34" t="str">
            <v>01.101.10</v>
          </cell>
          <cell r="B34" t="str">
            <v>Escavação,carga e transportes de material de 2a categoria,c/CB,  DMT 200 a 400m</v>
          </cell>
          <cell r="C34" t="str">
            <v>DNER-ES280/97</v>
          </cell>
          <cell r="D34" t="str">
            <v/>
          </cell>
          <cell r="E34" t="str">
            <v>m3</v>
          </cell>
          <cell r="F34">
            <v>904</v>
          </cell>
          <cell r="G34">
            <v>2.97</v>
          </cell>
        </row>
        <row r="35">
          <cell r="A35" t="str">
            <v>01.101.13</v>
          </cell>
          <cell r="B35" t="str">
            <v>Escavação,carga e transportes de material de 2a categoria,c/CB,  DMT 800 a 1 000m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837</v>
          </cell>
          <cell r="G35">
            <v>3.42</v>
          </cell>
        </row>
        <row r="36">
          <cell r="A36" t="str">
            <v>01.101.14</v>
          </cell>
          <cell r="B36" t="str">
            <v>Escavação,carga e transportes de material de 2a categoria,c/CB,  DMT 1000 a 1200m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479</v>
          </cell>
          <cell r="G36">
            <v>3.49</v>
          </cell>
        </row>
        <row r="37">
          <cell r="A37" t="str">
            <v>01.101.19</v>
          </cell>
          <cell r="B37" t="str">
            <v>Escavação,carga e transportes de material de 2a categoria,c/CB,  DMT 2000 a 3000m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231</v>
          </cell>
          <cell r="G37">
            <v>4.51</v>
          </cell>
        </row>
        <row r="38">
          <cell r="A38" t="str">
            <v>DER51235</v>
          </cell>
          <cell r="B38" t="str">
            <v>Escavação,carga e transportes de material de 2a categoria DMT 4000 a 5000m</v>
          </cell>
          <cell r="C38" t="str">
            <v/>
          </cell>
          <cell r="D38" t="str">
            <v/>
          </cell>
          <cell r="E38" t="str">
            <v>m3</v>
          </cell>
          <cell r="F38">
            <v>5988</v>
          </cell>
          <cell r="G38">
            <v>5.15</v>
          </cell>
        </row>
        <row r="39">
          <cell r="A39" t="str">
            <v>DER52087</v>
          </cell>
          <cell r="B39" t="str">
            <v>Esc. Carga e Transp. de solos moles 400&lt;DMT&lt;=600m</v>
          </cell>
          <cell r="C39" t="str">
            <v/>
          </cell>
          <cell r="D39" t="str">
            <v/>
          </cell>
          <cell r="E39" t="str">
            <v>m3</v>
          </cell>
          <cell r="F39">
            <v>1558</v>
          </cell>
          <cell r="G39">
            <v>4.6</v>
          </cell>
        </row>
        <row r="40">
          <cell r="A40" t="str">
            <v>DER52090</v>
          </cell>
          <cell r="B40" t="str">
            <v>Esc. Carga e Transp. de solos moles 600&lt;DMT&lt;=800m</v>
          </cell>
          <cell r="C40" t="str">
            <v/>
          </cell>
          <cell r="D40" t="str">
            <v/>
          </cell>
          <cell r="E40" t="str">
            <v>m3</v>
          </cell>
          <cell r="F40">
            <v>12066</v>
          </cell>
          <cell r="G40">
            <v>4.64</v>
          </cell>
        </row>
        <row r="41">
          <cell r="A41" t="str">
            <v>DER52095</v>
          </cell>
          <cell r="B41" t="str">
            <v>Esc. Carga e Transp. de solos moles 800&lt;DMT&lt;=1000m</v>
          </cell>
          <cell r="C41" t="str">
            <v/>
          </cell>
          <cell r="D41" t="str">
            <v/>
          </cell>
          <cell r="E41" t="str">
            <v>m3</v>
          </cell>
          <cell r="F41">
            <v>9412</v>
          </cell>
          <cell r="G41">
            <v>4.7</v>
          </cell>
        </row>
        <row r="42">
          <cell r="A42" t="str">
            <v>DER52100</v>
          </cell>
          <cell r="B42" t="str">
            <v>Esc. Carga e Transp. de solos moles 1000&lt;DMT&lt;=1200m</v>
          </cell>
          <cell r="C42" t="str">
            <v/>
          </cell>
          <cell r="D42" t="str">
            <v/>
          </cell>
          <cell r="E42" t="str">
            <v>m3</v>
          </cell>
          <cell r="F42">
            <v>960</v>
          </cell>
          <cell r="G42">
            <v>4.71</v>
          </cell>
        </row>
        <row r="43">
          <cell r="A43" t="str">
            <v>DER52101</v>
          </cell>
          <cell r="B43" t="str">
            <v>Esc. Carga e Transp. de solos moles 1200&lt;DMT&lt;=1400m</v>
          </cell>
          <cell r="C43" t="str">
            <v/>
          </cell>
          <cell r="D43" t="str">
            <v/>
          </cell>
          <cell r="E43" t="str">
            <v>m3</v>
          </cell>
          <cell r="F43">
            <v>2575</v>
          </cell>
          <cell r="G43">
            <v>4.74</v>
          </cell>
        </row>
        <row r="44">
          <cell r="A44" t="str">
            <v>DER52102</v>
          </cell>
          <cell r="B44" t="str">
            <v>Esc. Carga e Transp. de solos moles 1400&lt;DMT&lt;=1600m</v>
          </cell>
          <cell r="C44" t="str">
            <v/>
          </cell>
          <cell r="D44" t="str">
            <v/>
          </cell>
          <cell r="E44" t="str">
            <v>m3</v>
          </cell>
          <cell r="F44">
            <v>2321</v>
          </cell>
          <cell r="G44">
            <v>4.81</v>
          </cell>
        </row>
        <row r="45">
          <cell r="A45" t="str">
            <v>01.510.00</v>
          </cell>
          <cell r="B45" t="str">
            <v>Compactação de aterros a 95% Proctor Normal</v>
          </cell>
          <cell r="C45" t="str">
            <v>DNER-ES282/97</v>
          </cell>
          <cell r="D45" t="str">
            <v/>
          </cell>
          <cell r="E45" t="str">
            <v>m3</v>
          </cell>
          <cell r="F45">
            <v>45560</v>
          </cell>
          <cell r="G45">
            <v>0.79</v>
          </cell>
        </row>
        <row r="46">
          <cell r="A46" t="str">
            <v>01.511.00</v>
          </cell>
          <cell r="B46" t="str">
            <v>Compactação de aterros a 100% Proctor Normal</v>
          </cell>
          <cell r="C46" t="str">
            <v>DNER-ES282/97</v>
          </cell>
          <cell r="D46" t="str">
            <v/>
          </cell>
          <cell r="E46" t="str">
            <v>m3</v>
          </cell>
          <cell r="F46">
            <v>13303</v>
          </cell>
          <cell r="G46">
            <v>1.36</v>
          </cell>
        </row>
        <row r="47">
          <cell r="F47" t="str">
            <v>SUB-TOTAL</v>
          </cell>
        </row>
        <row r="49">
          <cell r="B49" t="str">
            <v>PAVIMENTAÇÃO</v>
          </cell>
        </row>
        <row r="50">
          <cell r="A50" t="str">
            <v>02.000.00</v>
          </cell>
          <cell r="B50" t="str">
            <v>Regularização do subleito</v>
          </cell>
          <cell r="C50" t="str">
            <v/>
          </cell>
          <cell r="D50" t="str">
            <v/>
          </cell>
          <cell r="E50" t="str">
            <v>m2</v>
          </cell>
          <cell r="F50">
            <v>62658</v>
          </cell>
          <cell r="G50">
            <v>0.3</v>
          </cell>
        </row>
        <row r="51">
          <cell r="A51" t="str">
            <v>DER53110</v>
          </cell>
          <cell r="B51" t="str">
            <v>Camada de seixo classificado</v>
          </cell>
          <cell r="C51" t="str">
            <v/>
          </cell>
          <cell r="D51" t="str">
            <v/>
          </cell>
          <cell r="E51" t="str">
            <v>m3</v>
          </cell>
          <cell r="F51">
            <v>12034</v>
          </cell>
          <cell r="G51">
            <v>16.09</v>
          </cell>
        </row>
        <row r="52">
          <cell r="F52" t="str">
            <v>SUB-TOTAL</v>
          </cell>
        </row>
        <row r="54">
          <cell r="B54" t="str">
            <v>DRENAGEM</v>
          </cell>
        </row>
        <row r="55">
          <cell r="A55" t="str">
            <v>04.000.00</v>
          </cell>
          <cell r="B55" t="str">
            <v>Escavação manual em material de 1a categoria</v>
          </cell>
          <cell r="C55" t="str">
            <v/>
          </cell>
          <cell r="D55" t="str">
            <v/>
          </cell>
          <cell r="E55" t="str">
            <v>m3</v>
          </cell>
          <cell r="F55">
            <v>146</v>
          </cell>
          <cell r="G55">
            <v>17.57</v>
          </cell>
        </row>
        <row r="56">
          <cell r="A56" t="str">
            <v>04.001.00</v>
          </cell>
          <cell r="B56" t="str">
            <v>Escavação mecânica em material de 1a categoria</v>
          </cell>
          <cell r="C56" t="str">
            <v/>
          </cell>
          <cell r="D56" t="str">
            <v/>
          </cell>
          <cell r="E56" t="str">
            <v>m3</v>
          </cell>
          <cell r="F56">
            <v>332</v>
          </cell>
          <cell r="G56">
            <v>2.09</v>
          </cell>
        </row>
        <row r="57">
          <cell r="A57" t="str">
            <v>04.001.01</v>
          </cell>
          <cell r="B57" t="str">
            <v>Escavação mecânica,reaterro e compactação (material de 1a categoria)</v>
          </cell>
          <cell r="C57" t="str">
            <v/>
          </cell>
          <cell r="D57" t="str">
            <v/>
          </cell>
          <cell r="E57" t="str">
            <v>m3</v>
          </cell>
          <cell r="F57">
            <v>524</v>
          </cell>
          <cell r="G57">
            <v>3.03</v>
          </cell>
        </row>
        <row r="58">
          <cell r="A58" t="str">
            <v>04.011.00</v>
          </cell>
          <cell r="B58" t="str">
            <v>Escavação mecânica em material de 2a categoria</v>
          </cell>
          <cell r="C58" t="str">
            <v/>
          </cell>
          <cell r="D58" t="str">
            <v/>
          </cell>
          <cell r="E58" t="str">
            <v>m3</v>
          </cell>
          <cell r="F58">
            <v>291</v>
          </cell>
          <cell r="G58">
            <v>0.9</v>
          </cell>
        </row>
        <row r="59">
          <cell r="A59" t="str">
            <v>04.401.02</v>
          </cell>
          <cell r="B59" t="str">
            <v>Valeta de prot. de aterro c/ revest. vegetal VPA 02</v>
          </cell>
          <cell r="C59" t="str">
            <v/>
          </cell>
          <cell r="D59" t="str">
            <v/>
          </cell>
          <cell r="E59" t="str">
            <v>m</v>
          </cell>
          <cell r="F59">
            <v>7590</v>
          </cell>
          <cell r="G59">
            <v>24.32</v>
          </cell>
        </row>
        <row r="60">
          <cell r="A60" t="str">
            <v>04.900.21</v>
          </cell>
          <cell r="B60" t="str">
            <v>Sarjeta de cant. central de concreto-SCC 01</v>
          </cell>
          <cell r="C60" t="str">
            <v>DNER-ES288/97</v>
          </cell>
          <cell r="D60" t="str">
            <v/>
          </cell>
          <cell r="E60" t="str">
            <v>m</v>
          </cell>
          <cell r="F60">
            <v>3531</v>
          </cell>
          <cell r="G60">
            <v>13.85</v>
          </cell>
        </row>
        <row r="61">
          <cell r="A61" t="str">
            <v>04.900.22</v>
          </cell>
          <cell r="B61" t="str">
            <v>Sarjeta de cant. central de concreto-SCC 02</v>
          </cell>
          <cell r="C61" t="str">
            <v>DNER-ES288/97</v>
          </cell>
          <cell r="D61" t="str">
            <v/>
          </cell>
          <cell r="E61" t="str">
            <v>m</v>
          </cell>
          <cell r="F61">
            <v>110</v>
          </cell>
          <cell r="G61">
            <v>19.17</v>
          </cell>
        </row>
        <row r="62">
          <cell r="A62" t="str">
            <v>04.900.33</v>
          </cell>
          <cell r="B62" t="str">
            <v>Sarjeta triangular de grama-STG 03</v>
          </cell>
          <cell r="C62" t="str">
            <v/>
          </cell>
          <cell r="D62" t="str">
            <v/>
          </cell>
          <cell r="E62" t="str">
            <v>m</v>
          </cell>
          <cell r="F62">
            <v>66</v>
          </cell>
          <cell r="G62">
            <v>10.61</v>
          </cell>
        </row>
        <row r="63">
          <cell r="A63" t="str">
            <v>04.900.34</v>
          </cell>
          <cell r="B63" t="str">
            <v>Sarjeta triangular de grama-STG 04</v>
          </cell>
          <cell r="C63" t="str">
            <v/>
          </cell>
          <cell r="D63" t="str">
            <v/>
          </cell>
          <cell r="E63" t="str">
            <v>m</v>
          </cell>
          <cell r="F63">
            <v>2326</v>
          </cell>
          <cell r="G63">
            <v>8.47</v>
          </cell>
        </row>
        <row r="64">
          <cell r="A64" t="str">
            <v>DER78150a</v>
          </cell>
          <cell r="B64" t="str">
            <v>Caixa coletora de sarjeta - CCS, D=60cm E H=1,5m</v>
          </cell>
          <cell r="C64" t="str">
            <v/>
          </cell>
          <cell r="D64" t="str">
            <v/>
          </cell>
          <cell r="E64" t="str">
            <v>un</v>
          </cell>
          <cell r="F64">
            <v>7</v>
          </cell>
          <cell r="G64">
            <v>500.45</v>
          </cell>
        </row>
        <row r="65">
          <cell r="A65" t="str">
            <v>04.930.01</v>
          </cell>
          <cell r="B65" t="str">
            <v>Caixa coletora de sarjeta-CCS 01</v>
          </cell>
          <cell r="C65" t="str">
            <v>DNER-ES287/97</v>
          </cell>
          <cell r="D65" t="str">
            <v/>
          </cell>
          <cell r="E65" t="str">
            <v>un</v>
          </cell>
          <cell r="F65">
            <v>1</v>
          </cell>
          <cell r="G65">
            <v>568.85</v>
          </cell>
        </row>
        <row r="66">
          <cell r="A66" t="str">
            <v>P 04.100.08</v>
          </cell>
          <cell r="B66" t="str">
            <v>Execução de galerias D=0,40 c/ lastro de concreto</v>
          </cell>
          <cell r="C66" t="str">
            <v/>
          </cell>
          <cell r="D66" t="str">
            <v/>
          </cell>
          <cell r="E66" t="str">
            <v>m</v>
          </cell>
          <cell r="F66">
            <v>48</v>
          </cell>
          <cell r="G66">
            <v>58.65</v>
          </cell>
        </row>
        <row r="67">
          <cell r="A67" t="str">
            <v>P 04.100.10</v>
          </cell>
          <cell r="B67" t="str">
            <v>Execução de galerias D=0,60 c/ lastro de concreto</v>
          </cell>
          <cell r="C67" t="str">
            <v/>
          </cell>
          <cell r="D67" t="str">
            <v/>
          </cell>
          <cell r="E67" t="str">
            <v>m</v>
          </cell>
          <cell r="F67">
            <v>146</v>
          </cell>
          <cell r="G67">
            <v>131.66</v>
          </cell>
        </row>
        <row r="68">
          <cell r="A68" t="str">
            <v>P 04.100.40</v>
          </cell>
          <cell r="B68" t="str">
            <v>Execução de galerias D=0,80m c/ lastro de concreto</v>
          </cell>
          <cell r="C68" t="str">
            <v/>
          </cell>
          <cell r="D68" t="str">
            <v/>
          </cell>
          <cell r="E68" t="str">
            <v>m</v>
          </cell>
          <cell r="F68">
            <v>10</v>
          </cell>
          <cell r="G68">
            <v>197.36</v>
          </cell>
        </row>
        <row r="69">
          <cell r="A69" t="str">
            <v>DER72350b</v>
          </cell>
          <cell r="B69" t="str">
            <v>Boca para BSTC D=40cm - Normal</v>
          </cell>
          <cell r="C69" t="str">
            <v/>
          </cell>
          <cell r="D69" t="str">
            <v/>
          </cell>
          <cell r="E69" t="str">
            <v>un</v>
          </cell>
          <cell r="F69">
            <v>2</v>
          </cell>
          <cell r="G69">
            <v>147.57</v>
          </cell>
        </row>
        <row r="70">
          <cell r="A70" t="str">
            <v>04.101.01</v>
          </cell>
          <cell r="B70" t="str">
            <v>Boca de BSTC D=0.60m-normal</v>
          </cell>
          <cell r="C70" t="str">
            <v>DNER-ES284/97</v>
          </cell>
          <cell r="D70" t="str">
            <v/>
          </cell>
          <cell r="E70" t="str">
            <v>un</v>
          </cell>
          <cell r="F70">
            <v>4</v>
          </cell>
          <cell r="G70">
            <v>299.62</v>
          </cell>
        </row>
        <row r="71">
          <cell r="F71" t="str">
            <v>SUB-TOTAL</v>
          </cell>
        </row>
        <row r="73">
          <cell r="B73" t="str">
            <v>OBRAS DE ARTE CORRENTES</v>
          </cell>
        </row>
        <row r="74">
          <cell r="A74" t="str">
            <v>04.001.01</v>
          </cell>
          <cell r="B74" t="str">
            <v>Escavação mecânica,reaterro e compactação (material de 1a categoria)</v>
          </cell>
          <cell r="C74" t="str">
            <v/>
          </cell>
          <cell r="D74" t="str">
            <v/>
          </cell>
          <cell r="E74" t="str">
            <v>m3</v>
          </cell>
          <cell r="F74">
            <v>2095</v>
          </cell>
          <cell r="G74">
            <v>3.03</v>
          </cell>
        </row>
        <row r="75">
          <cell r="A75" t="str">
            <v>04.100.01</v>
          </cell>
          <cell r="B75" t="str">
            <v>Corpo de BSTC D=0.60m</v>
          </cell>
          <cell r="C75" t="str">
            <v>DNER-ES284/97</v>
          </cell>
          <cell r="D75" t="str">
            <v/>
          </cell>
          <cell r="E75" t="str">
            <v>m </v>
          </cell>
          <cell r="F75">
            <v>20</v>
          </cell>
          <cell r="G75">
            <v>139.21</v>
          </cell>
        </row>
        <row r="76">
          <cell r="A76" t="str">
            <v>04.100.02</v>
          </cell>
          <cell r="B76" t="str">
            <v>Corpo de BSTC D=0.80m</v>
          </cell>
          <cell r="C76" t="str">
            <v>DNER-ES284/97</v>
          </cell>
          <cell r="D76" t="str">
            <v/>
          </cell>
          <cell r="E76" t="str">
            <v>m </v>
          </cell>
          <cell r="F76">
            <v>44</v>
          </cell>
          <cell r="G76">
            <v>201.98</v>
          </cell>
        </row>
        <row r="77">
          <cell r="A77" t="str">
            <v>04.100.03</v>
          </cell>
          <cell r="B77" t="str">
            <v>Corpo de BSTC D=1.00m</v>
          </cell>
          <cell r="C77" t="str">
            <v>DNER-ES284/97</v>
          </cell>
          <cell r="D77" t="str">
            <v/>
          </cell>
          <cell r="E77" t="str">
            <v>m </v>
          </cell>
          <cell r="F77">
            <v>63</v>
          </cell>
          <cell r="G77">
            <v>280.33</v>
          </cell>
        </row>
        <row r="78">
          <cell r="A78" t="str">
            <v>04.101.01</v>
          </cell>
          <cell r="B78" t="str">
            <v>Boca de BSTC D=0.60m-normal</v>
          </cell>
          <cell r="C78" t="str">
            <v>DNER-ES284/97</v>
          </cell>
          <cell r="D78" t="str">
            <v/>
          </cell>
          <cell r="E78" t="str">
            <v>un</v>
          </cell>
          <cell r="F78">
            <v>2</v>
          </cell>
          <cell r="G78">
            <v>299.62</v>
          </cell>
        </row>
        <row r="79">
          <cell r="A79" t="str">
            <v>04.101.02</v>
          </cell>
          <cell r="B79" t="str">
            <v>Boca de BSTC D=0.80m-normal</v>
          </cell>
          <cell r="C79" t="str">
            <v>DNER-ES284/97</v>
          </cell>
          <cell r="D79" t="str">
            <v/>
          </cell>
          <cell r="E79" t="str">
            <v>un</v>
          </cell>
          <cell r="F79">
            <v>7</v>
          </cell>
          <cell r="G79">
            <v>494.05</v>
          </cell>
        </row>
        <row r="80">
          <cell r="A80" t="str">
            <v>04.101.03</v>
          </cell>
          <cell r="B80" t="str">
            <v>Boca de BSTC D=1.00m-normal</v>
          </cell>
          <cell r="C80" t="str">
            <v>DNER-ES284/97</v>
          </cell>
          <cell r="D80" t="str">
            <v/>
          </cell>
          <cell r="E80" t="str">
            <v>un</v>
          </cell>
          <cell r="F80">
            <v>8</v>
          </cell>
          <cell r="G80">
            <v>757.56</v>
          </cell>
        </row>
        <row r="81">
          <cell r="A81" t="str">
            <v>04.110.01</v>
          </cell>
          <cell r="B81" t="str">
            <v>Corpo de BDTC D=1.00m</v>
          </cell>
          <cell r="C81" t="str">
            <v>DNER-ES284/97</v>
          </cell>
          <cell r="D81" t="str">
            <v/>
          </cell>
          <cell r="E81" t="str">
            <v>m</v>
          </cell>
          <cell r="F81">
            <v>40</v>
          </cell>
          <cell r="G81">
            <v>572.14</v>
          </cell>
        </row>
        <row r="82">
          <cell r="A82" t="str">
            <v>04.111.01</v>
          </cell>
          <cell r="B82" t="str">
            <v>Boca de BDTC D=1.00m-normal</v>
          </cell>
          <cell r="C82" t="str">
            <v>DNER-ES284/97</v>
          </cell>
          <cell r="D82" t="str">
            <v/>
          </cell>
          <cell r="E82" t="str">
            <v>un</v>
          </cell>
          <cell r="F82">
            <v>5</v>
          </cell>
          <cell r="G82">
            <v>1056.62</v>
          </cell>
        </row>
        <row r="83">
          <cell r="A83" t="str">
            <v>04.200.01</v>
          </cell>
          <cell r="B83" t="str">
            <v>Corpo de BSCC 1.50x1.50m-H=0 a 1.00m</v>
          </cell>
          <cell r="C83" t="str">
            <v>DNER-ES286/97</v>
          </cell>
          <cell r="D83" t="str">
            <v/>
          </cell>
          <cell r="E83" t="str">
            <v>m</v>
          </cell>
          <cell r="F83">
            <v>11</v>
          </cell>
          <cell r="G83">
            <v>528.09</v>
          </cell>
        </row>
        <row r="84">
          <cell r="A84" t="str">
            <v>04.200.02</v>
          </cell>
          <cell r="B84" t="str">
            <v>Corpo de BSCC 2.00x2.00m-H=0 a 1.00m</v>
          </cell>
          <cell r="C84" t="str">
            <v>DNER-ES286/97</v>
          </cell>
          <cell r="D84" t="str">
            <v/>
          </cell>
          <cell r="E84" t="str">
            <v>m</v>
          </cell>
          <cell r="F84">
            <v>12</v>
          </cell>
          <cell r="G84">
            <v>737.8</v>
          </cell>
        </row>
        <row r="85">
          <cell r="A85" t="str">
            <v>04.200.06</v>
          </cell>
          <cell r="B85" t="str">
            <v>Corpo de BSCC 2.00x2.00m-H=1.00 a 2.50m</v>
          </cell>
          <cell r="C85" t="str">
            <v>DNER-ES286/97</v>
          </cell>
          <cell r="D85" t="str">
            <v/>
          </cell>
          <cell r="E85" t="str">
            <v>m</v>
          </cell>
          <cell r="F85">
            <v>13</v>
          </cell>
          <cell r="G85">
            <v>661.97</v>
          </cell>
        </row>
        <row r="86">
          <cell r="A86" t="str">
            <v>04.200.07</v>
          </cell>
          <cell r="B86" t="str">
            <v>Corpo de BSCC 2.50x2.50m-H=1.00 a 2.50m</v>
          </cell>
          <cell r="C86" t="str">
            <v>DNER-ES286/97</v>
          </cell>
          <cell r="D86" t="str">
            <v/>
          </cell>
          <cell r="E86" t="str">
            <v>m</v>
          </cell>
          <cell r="F86">
            <v>48</v>
          </cell>
          <cell r="G86">
            <v>975.93</v>
          </cell>
        </row>
        <row r="87">
          <cell r="A87" t="str">
            <v>04.201.01</v>
          </cell>
          <cell r="B87" t="str">
            <v>Boca de BSCC 1.50x1.50m - normal</v>
          </cell>
          <cell r="C87" t="str">
            <v/>
          </cell>
          <cell r="D87" t="str">
            <v/>
          </cell>
          <cell r="E87" t="str">
            <v>un</v>
          </cell>
          <cell r="F87">
            <v>2</v>
          </cell>
          <cell r="G87">
            <v>3149.41</v>
          </cell>
        </row>
        <row r="88">
          <cell r="A88" t="str">
            <v>04.201.02</v>
          </cell>
          <cell r="B88" t="str">
            <v>Boca de BSCC 2.00x2.00m - normal</v>
          </cell>
          <cell r="C88" t="str">
            <v/>
          </cell>
          <cell r="D88" t="str">
            <v/>
          </cell>
          <cell r="E88" t="str">
            <v>un</v>
          </cell>
          <cell r="F88">
            <v>4</v>
          </cell>
          <cell r="G88">
            <v>4874.24</v>
          </cell>
        </row>
        <row r="89">
          <cell r="A89" t="str">
            <v>04.201.03</v>
          </cell>
          <cell r="B89" t="str">
            <v>Boca de BSCC 2.50x2.50m - normal</v>
          </cell>
          <cell r="C89" t="str">
            <v/>
          </cell>
          <cell r="D89" t="str">
            <v/>
          </cell>
          <cell r="E89" t="str">
            <v>un</v>
          </cell>
          <cell r="F89">
            <v>8</v>
          </cell>
          <cell r="G89">
            <v>6579.56</v>
          </cell>
        </row>
        <row r="90">
          <cell r="A90" t="str">
            <v>04.210.01</v>
          </cell>
          <cell r="B90" t="str">
            <v>Corpo de BDCC 1.50x1.50m-H=0 a 1.00m</v>
          </cell>
          <cell r="C90" t="str">
            <v>DNER-ES286/97</v>
          </cell>
          <cell r="D90" t="str">
            <v/>
          </cell>
          <cell r="E90" t="str">
            <v>m</v>
          </cell>
          <cell r="F90">
            <v>22</v>
          </cell>
          <cell r="G90">
            <v>864.14</v>
          </cell>
        </row>
        <row r="91">
          <cell r="A91" t="str">
            <v>04.211.01</v>
          </cell>
          <cell r="B91" t="str">
            <v>Boca de BDCC 1.50x1.50m - normal</v>
          </cell>
          <cell r="C91" t="str">
            <v/>
          </cell>
          <cell r="D91" t="str">
            <v/>
          </cell>
          <cell r="E91" t="str">
            <v>un</v>
          </cell>
          <cell r="F91">
            <v>3</v>
          </cell>
          <cell r="G91">
            <v>3642.66</v>
          </cell>
        </row>
        <row r="92">
          <cell r="A92" t="str">
            <v>04.999.01</v>
          </cell>
          <cell r="B92" t="str">
            <v>Remoção de bueiros existentes</v>
          </cell>
          <cell r="C92" t="str">
            <v/>
          </cell>
          <cell r="D92" t="str">
            <v/>
          </cell>
          <cell r="E92" t="str">
            <v>m</v>
          </cell>
          <cell r="F92">
            <v>57</v>
          </cell>
          <cell r="G92">
            <v>13.06</v>
          </cell>
        </row>
        <row r="93">
          <cell r="A93" t="str">
            <v>04.999.02</v>
          </cell>
          <cell r="B93" t="str">
            <v>Demolição de dispositivos de concreto</v>
          </cell>
          <cell r="C93" t="str">
            <v>DNER-ES296/97</v>
          </cell>
          <cell r="D93" t="str">
            <v/>
          </cell>
          <cell r="E93" t="str">
            <v>m3</v>
          </cell>
          <cell r="F93">
            <v>38</v>
          </cell>
          <cell r="G93">
            <v>12.58</v>
          </cell>
        </row>
        <row r="94">
          <cell r="A94" t="str">
            <v>P 04.100.22</v>
          </cell>
          <cell r="B94" t="str">
            <v>Bueiro Met.Corrug.circular, T.Armco,  c/Epoxy-bonded, MP-100, D=1,40 m, E=2,0mm</v>
          </cell>
          <cell r="C94" t="str">
            <v/>
          </cell>
          <cell r="D94" t="str">
            <v/>
          </cell>
          <cell r="E94" t="str">
            <v>m</v>
          </cell>
          <cell r="F94">
            <v>12</v>
          </cell>
          <cell r="G94">
            <v>486.03</v>
          </cell>
        </row>
        <row r="95">
          <cell r="A95" t="str">
            <v>DER72450a</v>
          </cell>
          <cell r="B95" t="str">
            <v>Boca para BSTM D=140cm - Normal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690.23</v>
          </cell>
        </row>
        <row r="96">
          <cell r="F96" t="str">
            <v>SUB-TOTAL</v>
          </cell>
        </row>
        <row r="97">
          <cell r="B97" t="str">
            <v>OBRAS COMPLEMENTARES</v>
          </cell>
        </row>
        <row r="98">
          <cell r="A98" t="str">
            <v>05.100.00</v>
          </cell>
          <cell r="B98" t="str">
            <v>Enleivamento</v>
          </cell>
          <cell r="C98" t="str">
            <v>DNER-ES341/97</v>
          </cell>
          <cell r="D98" t="str">
            <v/>
          </cell>
          <cell r="E98" t="str">
            <v>m2</v>
          </cell>
          <cell r="F98">
            <v>30953</v>
          </cell>
          <cell r="G98">
            <v>2.06</v>
          </cell>
        </row>
        <row r="99">
          <cell r="A99" t="str">
            <v>05.102.00</v>
          </cell>
          <cell r="B99" t="str">
            <v>Hidrossemeadura</v>
          </cell>
          <cell r="C99" t="str">
            <v>DNER-ES341/97</v>
          </cell>
          <cell r="D99" t="str">
            <v/>
          </cell>
          <cell r="E99" t="str">
            <v>m2</v>
          </cell>
          <cell r="F99">
            <v>10630</v>
          </cell>
          <cell r="G99">
            <v>0.49</v>
          </cell>
        </row>
        <row r="100">
          <cell r="A100" t="str">
            <v>P 05.100.02</v>
          </cell>
          <cell r="B100" t="str">
            <v>Fornecimento e plantio de árvore selecionada</v>
          </cell>
          <cell r="C100" t="str">
            <v/>
          </cell>
          <cell r="D100" t="str">
            <v/>
          </cell>
          <cell r="E100" t="str">
            <v>un</v>
          </cell>
          <cell r="F100">
            <v>329</v>
          </cell>
          <cell r="G100">
            <v>6.02</v>
          </cell>
        </row>
        <row r="101">
          <cell r="A101" t="str">
            <v>R1</v>
          </cell>
          <cell r="B101" t="str">
            <v>Remanejamento de Rede de Baixa Tensão (220/380V)</v>
          </cell>
          <cell r="C101" t="str">
            <v/>
          </cell>
          <cell r="D101" t="str">
            <v/>
          </cell>
          <cell r="E101" t="str">
            <v>m</v>
          </cell>
          <cell r="F101">
            <v>480</v>
          </cell>
          <cell r="G101">
            <v>4.7</v>
          </cell>
        </row>
        <row r="102">
          <cell r="A102" t="str">
            <v>R2</v>
          </cell>
          <cell r="B102" t="str">
            <v>Remanejamento de Rede de Alta Tensão (138kV)</v>
          </cell>
          <cell r="C102" t="str">
            <v/>
          </cell>
          <cell r="D102" t="str">
            <v/>
          </cell>
          <cell r="E102" t="str">
            <v>m</v>
          </cell>
          <cell r="F102">
            <v>480</v>
          </cell>
          <cell r="G102">
            <v>6.2</v>
          </cell>
        </row>
        <row r="103">
          <cell r="A103" t="str">
            <v>R10</v>
          </cell>
          <cell r="B103" t="str">
            <v>Remanejamento de Poste de Concreto 10/150</v>
          </cell>
          <cell r="C103" t="str">
            <v/>
          </cell>
          <cell r="D103" t="str">
            <v/>
          </cell>
          <cell r="E103" t="str">
            <v>un</v>
          </cell>
          <cell r="F103">
            <v>5</v>
          </cell>
          <cell r="G103">
            <v>75</v>
          </cell>
        </row>
        <row r="104">
          <cell r="A104" t="str">
            <v>R27</v>
          </cell>
          <cell r="B104" t="str">
            <v>Remanejamento de Poste de Madeira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70</v>
          </cell>
        </row>
      </sheetData>
      <sheetData sheetId="22">
        <row r="14">
          <cell r="A14" t="str">
            <v>02.000.00</v>
          </cell>
          <cell r="B14" t="str">
            <v>Regularização do subleito</v>
          </cell>
          <cell r="C14" t="str">
            <v/>
          </cell>
          <cell r="D14" t="str">
            <v/>
          </cell>
          <cell r="E14" t="str">
            <v>m2</v>
          </cell>
          <cell r="F14">
            <v>1137</v>
          </cell>
          <cell r="G14">
            <v>0.3</v>
          </cell>
        </row>
        <row r="15">
          <cell r="A15" t="str">
            <v>DER53130</v>
          </cell>
          <cell r="B15" t="str">
            <v>Camada de macadame seco</v>
          </cell>
          <cell r="C15" t="str">
            <v/>
          </cell>
          <cell r="D15" t="str">
            <v/>
          </cell>
          <cell r="E15" t="str">
            <v>m3</v>
          </cell>
          <cell r="F15">
            <v>177</v>
          </cell>
          <cell r="G15">
            <v>21.86</v>
          </cell>
        </row>
        <row r="16">
          <cell r="A16" t="str">
            <v>02.230.00</v>
          </cell>
          <cell r="B16" t="str">
            <v>Base brita graduada</v>
          </cell>
          <cell r="C16" t="str">
            <v>DNER-ES303/97</v>
          </cell>
          <cell r="D16" t="str">
            <v/>
          </cell>
          <cell r="E16" t="str">
            <v>m3</v>
          </cell>
          <cell r="F16">
            <v>149</v>
          </cell>
          <cell r="G16">
            <v>28.06</v>
          </cell>
        </row>
        <row r="17">
          <cell r="A17" t="str">
            <v>02.300.00</v>
          </cell>
          <cell r="B17" t="str">
            <v>Imprimação - Fornecimento, transporte e execução</v>
          </cell>
          <cell r="C17" t="str">
            <v>DNER-ES306/97</v>
          </cell>
          <cell r="D17" t="str">
            <v/>
          </cell>
          <cell r="E17" t="str">
            <v>m2</v>
          </cell>
          <cell r="F17">
            <v>993</v>
          </cell>
          <cell r="G17">
            <v>1.11</v>
          </cell>
        </row>
        <row r="18">
          <cell r="A18" t="str">
            <v>02.400.00</v>
          </cell>
          <cell r="B18" t="str">
            <v>Pintura de ligação - Fornec., transporte e execução</v>
          </cell>
          <cell r="C18" t="str">
            <v>DNER-ES307/97</v>
          </cell>
          <cell r="D18" t="str">
            <v/>
          </cell>
          <cell r="E18" t="str">
            <v>m2</v>
          </cell>
          <cell r="F18">
            <v>1784</v>
          </cell>
          <cell r="G18">
            <v>0.41</v>
          </cell>
        </row>
        <row r="19">
          <cell r="A19" t="str">
            <v>02.540.01</v>
          </cell>
          <cell r="B19" t="str">
            <v>Concreto betuminoso usinado a quente - usina 100/140 t/h</v>
          </cell>
          <cell r="C19" t="str">
            <v>DNER-ES313/97</v>
          </cell>
          <cell r="D19" t="str">
            <v/>
          </cell>
          <cell r="E19" t="str">
            <v>t</v>
          </cell>
          <cell r="F19">
            <v>198</v>
          </cell>
          <cell r="G19">
            <v>67.64</v>
          </cell>
        </row>
        <row r="20">
          <cell r="F20" t="str">
            <v>SUB-TOTAL</v>
          </cell>
        </row>
        <row r="22">
          <cell r="B22" t="str">
            <v>DRENAGEM</v>
          </cell>
        </row>
        <row r="23">
          <cell r="A23" t="str">
            <v>04.000.00</v>
          </cell>
          <cell r="B23" t="str">
            <v>Escavação manual em material de 1a categoria</v>
          </cell>
          <cell r="C23" t="str">
            <v/>
          </cell>
          <cell r="D23" t="str">
            <v/>
          </cell>
          <cell r="E23" t="str">
            <v>m3</v>
          </cell>
          <cell r="F23">
            <v>10</v>
          </cell>
          <cell r="G23">
            <v>17.57</v>
          </cell>
        </row>
        <row r="24">
          <cell r="A24" t="str">
            <v>04.001.00</v>
          </cell>
          <cell r="B24" t="str">
            <v>Escavação mecânica em material de 1a categoria</v>
          </cell>
          <cell r="C24" t="str">
            <v/>
          </cell>
          <cell r="D24" t="str">
            <v/>
          </cell>
          <cell r="E24" t="str">
            <v>m3</v>
          </cell>
          <cell r="F24">
            <v>20</v>
          </cell>
          <cell r="G24">
            <v>2.09</v>
          </cell>
        </row>
        <row r="25">
          <cell r="A25" t="str">
            <v>04.001.01</v>
          </cell>
          <cell r="B25" t="str">
            <v>Escavação mecânica,reaterro e compactação (material de 1a categoria)</v>
          </cell>
          <cell r="C25" t="str">
            <v/>
          </cell>
          <cell r="D25" t="str">
            <v/>
          </cell>
          <cell r="E25" t="str">
            <v>m3</v>
          </cell>
          <cell r="F25">
            <v>107</v>
          </cell>
          <cell r="G25">
            <v>3.03</v>
          </cell>
        </row>
        <row r="26">
          <cell r="A26" t="str">
            <v>04.401.02</v>
          </cell>
          <cell r="B26" t="str">
            <v>Valeta de prot. de aterro c/ revest. vegetal VPA 02</v>
          </cell>
          <cell r="C26" t="str">
            <v/>
          </cell>
          <cell r="D26" t="str">
            <v/>
          </cell>
          <cell r="E26" t="str">
            <v>m</v>
          </cell>
          <cell r="F26">
            <v>165</v>
          </cell>
          <cell r="G26">
            <v>24.32</v>
          </cell>
        </row>
        <row r="27">
          <cell r="A27" t="str">
            <v>04.900.21</v>
          </cell>
          <cell r="B27" t="str">
            <v>Sarjeta de cant. central de concreto-SCC 01</v>
          </cell>
          <cell r="C27" t="str">
            <v>DNER-ES288/97</v>
          </cell>
          <cell r="D27" t="str">
            <v/>
          </cell>
          <cell r="E27" t="str">
            <v>m</v>
          </cell>
          <cell r="F27">
            <v>132</v>
          </cell>
          <cell r="G27">
            <v>13.85</v>
          </cell>
        </row>
        <row r="28">
          <cell r="A28" t="str">
            <v>04.910.05</v>
          </cell>
          <cell r="B28" t="str">
            <v>Meio-fio de concreto-MFC 05</v>
          </cell>
          <cell r="C28" t="str">
            <v>DNER-ES290/97</v>
          </cell>
          <cell r="D28" t="str">
            <v/>
          </cell>
          <cell r="E28" t="str">
            <v>m</v>
          </cell>
          <cell r="F28">
            <v>35</v>
          </cell>
          <cell r="G28">
            <v>10.54</v>
          </cell>
        </row>
        <row r="29">
          <cell r="A29" t="str">
            <v>DER78150a</v>
          </cell>
          <cell r="B29" t="str">
            <v>Caixa coletora de sarjeta - CCS, D=60cm E H=1,5m</v>
          </cell>
          <cell r="C29" t="str">
            <v/>
          </cell>
          <cell r="D29" t="str">
            <v/>
          </cell>
          <cell r="E29" t="str">
            <v>un</v>
          </cell>
          <cell r="F29">
            <v>1</v>
          </cell>
          <cell r="G29">
            <v>500.45</v>
          </cell>
        </row>
        <row r="30">
          <cell r="A30" t="str">
            <v>P 04.100.08</v>
          </cell>
          <cell r="B30" t="str">
            <v>Execução de galerias D=0,40 c/ lastro de concreto</v>
          </cell>
          <cell r="C30" t="str">
            <v/>
          </cell>
          <cell r="D30" t="str">
            <v/>
          </cell>
          <cell r="E30" t="str">
            <v>m</v>
          </cell>
          <cell r="F30">
            <v>13</v>
          </cell>
          <cell r="G30">
            <v>58.65</v>
          </cell>
        </row>
        <row r="31">
          <cell r="A31" t="str">
            <v>P 04.100.10</v>
          </cell>
          <cell r="B31" t="str">
            <v>Execução de galerias D=0,60 c/ lastro de concreto</v>
          </cell>
          <cell r="C31" t="str">
            <v/>
          </cell>
          <cell r="D31" t="str">
            <v/>
          </cell>
          <cell r="E31" t="str">
            <v>m</v>
          </cell>
          <cell r="F31">
            <v>17</v>
          </cell>
          <cell r="G31">
            <v>131.66</v>
          </cell>
        </row>
        <row r="32">
          <cell r="A32" t="str">
            <v>DER72350b</v>
          </cell>
          <cell r="B32" t="str">
            <v>Boca para BSTC D=40cm - Normal</v>
          </cell>
          <cell r="C32" t="str">
            <v/>
          </cell>
          <cell r="D32" t="str">
            <v/>
          </cell>
          <cell r="E32" t="str">
            <v>un</v>
          </cell>
          <cell r="F32">
            <v>1</v>
          </cell>
          <cell r="G32">
            <v>147.57</v>
          </cell>
        </row>
        <row r="33">
          <cell r="A33" t="str">
            <v>04.101.01</v>
          </cell>
          <cell r="B33" t="str">
            <v>Boca de BSTC D=0.60m-normal</v>
          </cell>
          <cell r="C33" t="str">
            <v>DNER-ES284/97</v>
          </cell>
          <cell r="D33" t="str">
            <v/>
          </cell>
          <cell r="E33" t="str">
            <v>un</v>
          </cell>
          <cell r="F33">
            <v>1</v>
          </cell>
          <cell r="G33">
            <v>299.62</v>
          </cell>
        </row>
      </sheetData>
      <sheetData sheetId="23">
        <row r="16">
          <cell r="A16" t="str">
            <v>03.010.01</v>
          </cell>
          <cell r="B16" t="str">
            <v>Escavação em cavas de fundação com esgotamento</v>
          </cell>
          <cell r="C16" t="str">
            <v/>
          </cell>
          <cell r="D16" t="str">
            <v/>
          </cell>
          <cell r="E16" t="str">
            <v>m3</v>
          </cell>
          <cell r="F16">
            <v>62</v>
          </cell>
          <cell r="G16">
            <v>22.39</v>
          </cell>
        </row>
        <row r="17">
          <cell r="A17" t="str">
            <v>03.371.01</v>
          </cell>
          <cell r="B17" t="str">
            <v>Formas de placa compensada resinada</v>
          </cell>
          <cell r="C17" t="str">
            <v/>
          </cell>
          <cell r="D17" t="str">
            <v/>
          </cell>
          <cell r="E17" t="str">
            <v>m2</v>
          </cell>
          <cell r="F17">
            <v>57</v>
          </cell>
          <cell r="G17">
            <v>21.86</v>
          </cell>
        </row>
        <row r="18">
          <cell r="A18" t="str">
            <v>03.371.02</v>
          </cell>
          <cell r="B18" t="str">
            <v>Formas de placa compensada plastificada</v>
          </cell>
          <cell r="C18" t="str">
            <v/>
          </cell>
          <cell r="D18" t="str">
            <v/>
          </cell>
          <cell r="E18" t="str">
            <v>m2</v>
          </cell>
          <cell r="F18">
            <v>194</v>
          </cell>
          <cell r="G18">
            <v>30.76</v>
          </cell>
        </row>
        <row r="19">
          <cell r="A19" t="str">
            <v>03.353.00</v>
          </cell>
          <cell r="B19" t="str">
            <v>Forn., preparo e colocação nas formas, de aço CA-50</v>
          </cell>
          <cell r="C19" t="str">
            <v/>
          </cell>
          <cell r="D19" t="str">
            <v/>
          </cell>
          <cell r="E19" t="str">
            <v>kg</v>
          </cell>
          <cell r="F19">
            <v>2950</v>
          </cell>
          <cell r="G19">
            <v>2.59</v>
          </cell>
        </row>
        <row r="20">
          <cell r="A20" t="str">
            <v>03.326.00</v>
          </cell>
          <cell r="B20" t="str">
            <v>Concreto fck= 20 MPa-contr. raz. uso ger. </v>
          </cell>
          <cell r="C20" t="str">
            <v/>
          </cell>
          <cell r="D20" t="str">
            <v/>
          </cell>
          <cell r="E20" t="str">
            <v>m3</v>
          </cell>
          <cell r="F20">
            <v>39</v>
          </cell>
          <cell r="G20">
            <v>149.2</v>
          </cell>
        </row>
        <row r="21">
          <cell r="A21" t="str">
            <v>OAE5a</v>
          </cell>
          <cell r="B21" t="str">
            <v>Estaca metálica - tipo CS 250 X 52 - Fornecimento e cravação</v>
          </cell>
          <cell r="C21" t="str">
            <v/>
          </cell>
          <cell r="D21" t="str">
            <v/>
          </cell>
          <cell r="E21" t="str">
            <v>m</v>
          </cell>
          <cell r="F21">
            <v>64</v>
          </cell>
          <cell r="G21">
            <v>97.23</v>
          </cell>
        </row>
        <row r="22">
          <cell r="A22" t="str">
            <v>OAE5b</v>
          </cell>
          <cell r="B22" t="str">
            <v>Estaca metálica - tipo CS 300 x 77 - Fornecimento e cravação</v>
          </cell>
          <cell r="C22" t="str">
            <v/>
          </cell>
          <cell r="D22" t="str">
            <v/>
          </cell>
          <cell r="E22" t="str">
            <v>m</v>
          </cell>
          <cell r="F22">
            <v>192</v>
          </cell>
          <cell r="G22">
            <v>122.7</v>
          </cell>
        </row>
        <row r="23">
          <cell r="A23" t="str">
            <v>OAE5c</v>
          </cell>
          <cell r="B23" t="str">
            <v>Estaca metálica - tipo CS 300 x 116 - Fornecimento e cravação</v>
          </cell>
          <cell r="C23" t="str">
            <v/>
          </cell>
          <cell r="D23" t="str">
            <v/>
          </cell>
          <cell r="E23" t="str">
            <v>m</v>
          </cell>
          <cell r="F23">
            <v>64</v>
          </cell>
          <cell r="G23">
            <v>162.42</v>
          </cell>
        </row>
        <row r="24">
          <cell r="B24" t="str">
            <v>Superestrutura</v>
          </cell>
        </row>
        <row r="25">
          <cell r="A25" t="str">
            <v>03.371.02</v>
          </cell>
          <cell r="B25" t="str">
            <v>Formas de placa compensada plastificada</v>
          </cell>
          <cell r="C25" t="str">
            <v/>
          </cell>
          <cell r="D25" t="str">
            <v/>
          </cell>
          <cell r="E25" t="str">
            <v>m2</v>
          </cell>
          <cell r="F25">
            <v>2100</v>
          </cell>
          <cell r="G25">
            <v>30.76</v>
          </cell>
        </row>
        <row r="26">
          <cell r="A26" t="str">
            <v>OAE6</v>
          </cell>
          <cell r="B26" t="str">
            <v>Escoramento metálico comum (cimbramento)</v>
          </cell>
          <cell r="C26" t="str">
            <v/>
          </cell>
          <cell r="D26" t="str">
            <v/>
          </cell>
          <cell r="E26" t="str">
            <v>m3</v>
          </cell>
          <cell r="F26">
            <v>1630</v>
          </cell>
          <cell r="G26">
            <v>27.58</v>
          </cell>
        </row>
        <row r="27">
          <cell r="A27" t="str">
            <v>03.353.00</v>
          </cell>
          <cell r="B27" t="str">
            <v>Forn., preparo e colocação nas formas, de aço CA-50</v>
          </cell>
          <cell r="C27" t="str">
            <v/>
          </cell>
          <cell r="D27" t="str">
            <v/>
          </cell>
          <cell r="E27" t="str">
            <v>kg</v>
          </cell>
          <cell r="F27">
            <v>19390</v>
          </cell>
          <cell r="G27">
            <v>2.59</v>
          </cell>
        </row>
        <row r="28">
          <cell r="A28" t="str">
            <v>03.354.00</v>
          </cell>
          <cell r="B28" t="str">
            <v>Forn., preparo e colocação nas formas, de aço CA-60</v>
          </cell>
          <cell r="C28" t="str">
            <v/>
          </cell>
          <cell r="D28" t="str">
            <v/>
          </cell>
          <cell r="E28" t="str">
            <v>kg</v>
          </cell>
          <cell r="F28">
            <v>2200</v>
          </cell>
          <cell r="G28">
            <v>2.85</v>
          </cell>
        </row>
        <row r="29">
          <cell r="A29" t="str">
            <v>03.359.01</v>
          </cell>
          <cell r="B29" t="str">
            <v>Forn., preparo e colocação nas formas, de aço CA-25</v>
          </cell>
          <cell r="C29" t="str">
            <v/>
          </cell>
          <cell r="D29" t="str">
            <v/>
          </cell>
          <cell r="E29" t="str">
            <v>kg</v>
          </cell>
          <cell r="F29">
            <v>115</v>
          </cell>
          <cell r="G29">
            <v>2.43</v>
          </cell>
        </row>
        <row r="30">
          <cell r="A30" t="str">
            <v>03.330.00</v>
          </cell>
          <cell r="B30" t="str">
            <v>Concreto fck= 35 MPa-contr. raz. uso ger.</v>
          </cell>
          <cell r="C30" t="str">
            <v/>
          </cell>
          <cell r="D30" t="str">
            <v/>
          </cell>
          <cell r="E30" t="str">
            <v>m3</v>
          </cell>
          <cell r="F30">
            <v>173</v>
          </cell>
          <cell r="G30">
            <v>166.78</v>
          </cell>
        </row>
        <row r="31">
          <cell r="A31" t="str">
            <v>03.326.00</v>
          </cell>
          <cell r="B31" t="str">
            <v>Concreto fck= 20 MPa-contr. raz. uso ger. </v>
          </cell>
          <cell r="C31" t="str">
            <v/>
          </cell>
          <cell r="D31" t="str">
            <v/>
          </cell>
          <cell r="E31" t="str">
            <v>m3</v>
          </cell>
          <cell r="F31">
            <v>32</v>
          </cell>
          <cell r="G31">
            <v>149.2</v>
          </cell>
        </row>
        <row r="32">
          <cell r="B32" t="str">
            <v>Diversos</v>
          </cell>
        </row>
        <row r="33">
          <cell r="A33" t="str">
            <v>03.510.00</v>
          </cell>
          <cell r="B33" t="str">
            <v>Aparelho de apoio em neoprene</v>
          </cell>
          <cell r="C33" t="str">
            <v/>
          </cell>
          <cell r="D33" t="str">
            <v/>
          </cell>
          <cell r="E33" t="str">
            <v>kg</v>
          </cell>
          <cell r="F33">
            <v>47</v>
          </cell>
          <cell r="G33">
            <v>86.94</v>
          </cell>
        </row>
        <row r="34">
          <cell r="A34" t="str">
            <v>P 03.991.01b</v>
          </cell>
          <cell r="B34" t="str">
            <v>Dreno de FF D= 50 mm x 500mm</v>
          </cell>
          <cell r="C34" t="str">
            <v/>
          </cell>
          <cell r="D34" t="str">
            <v/>
          </cell>
          <cell r="E34" t="str">
            <v>un</v>
          </cell>
          <cell r="F34">
            <v>36</v>
          </cell>
          <cell r="G34">
            <v>6.63</v>
          </cell>
        </row>
        <row r="35">
          <cell r="F35" t="str">
            <v>SUB-TOTAL OAE</v>
          </cell>
        </row>
        <row r="36">
          <cell r="B36" t="str">
            <v>OBRAS COMPLEMENTARES</v>
          </cell>
        </row>
        <row r="37">
          <cell r="B37" t="str">
            <v>Iluminação das passarelas</v>
          </cell>
        </row>
        <row r="38">
          <cell r="A38" t="str">
            <v>PI 02a</v>
          </cell>
          <cell r="B38" t="str">
            <v>Poste de aço galvanizado a fogo, c/ 5,0m de alt. p/instal.na lat. das passarelas</v>
          </cell>
          <cell r="C38" t="str">
            <v/>
          </cell>
          <cell r="D38" t="str">
            <v/>
          </cell>
          <cell r="E38" t="str">
            <v>un</v>
          </cell>
          <cell r="F38">
            <v>4</v>
          </cell>
          <cell r="G38">
            <v>300</v>
          </cell>
        </row>
        <row r="39">
          <cell r="A39" t="str">
            <v>PI 03</v>
          </cell>
          <cell r="B39" t="str">
            <v>Luminária p/ iluminação pública ref.HRC-612 da Philips ou similar </v>
          </cell>
          <cell r="C39" t="str">
            <v/>
          </cell>
          <cell r="D39" t="str">
            <v/>
          </cell>
          <cell r="E39" t="str">
            <v>un</v>
          </cell>
          <cell r="F39">
            <v>4</v>
          </cell>
          <cell r="G39">
            <v>400</v>
          </cell>
        </row>
        <row r="40">
          <cell r="A40" t="str">
            <v>PI 08</v>
          </cell>
          <cell r="B40" t="str">
            <v>Suporte p/ luminária tipo ZGP401 da Philips ou similar</v>
          </cell>
          <cell r="C40" t="str">
            <v/>
          </cell>
          <cell r="D40" t="str">
            <v/>
          </cell>
          <cell r="E40" t="str">
            <v>un</v>
          </cell>
          <cell r="F40">
            <v>4</v>
          </cell>
          <cell r="G40">
            <v>81.65</v>
          </cell>
        </row>
        <row r="41">
          <cell r="A41" t="str">
            <v>PI 10</v>
          </cell>
          <cell r="B41" t="str">
            <v>Lâmpada a vapor de mercúrio 250W, alta pressão, base E40</v>
          </cell>
          <cell r="C41" t="str">
            <v/>
          </cell>
          <cell r="D41" t="str">
            <v/>
          </cell>
          <cell r="E41" t="str">
            <v>un</v>
          </cell>
          <cell r="F41">
            <v>4</v>
          </cell>
          <cell r="G41">
            <v>28.75</v>
          </cell>
        </row>
        <row r="42">
          <cell r="A42" t="str">
            <v>PI 71</v>
          </cell>
          <cell r="B42" t="str">
            <v>Cabo isolado p/ 1000V, de alumínio, singelo, cor preto, bitola 25 mm² (XLPE) est.</v>
          </cell>
          <cell r="C42" t="str">
            <v/>
          </cell>
          <cell r="D42" t="str">
            <v/>
          </cell>
          <cell r="E42" t="str">
            <v>m</v>
          </cell>
          <cell r="F42">
            <v>100</v>
          </cell>
          <cell r="G42">
            <v>4.62</v>
          </cell>
        </row>
        <row r="43">
          <cell r="A43" t="str">
            <v>PI 67</v>
          </cell>
          <cell r="B43" t="str">
            <v>Cabo isolado p/ 1000 V, 2,5 mm2 de alumínio</v>
          </cell>
          <cell r="C43" t="str">
            <v/>
          </cell>
          <cell r="D43" t="str">
            <v/>
          </cell>
          <cell r="E43" t="str">
            <v>m</v>
          </cell>
          <cell r="F43">
            <v>40</v>
          </cell>
          <cell r="G43">
            <v>0.6</v>
          </cell>
        </row>
        <row r="44">
          <cell r="A44" t="str">
            <v>PI 72</v>
          </cell>
          <cell r="B44" t="str">
            <v>Eletroduto de aço 1.1/4" (vara de 3m), na passarela, conforme projeto</v>
          </cell>
          <cell r="C44">
            <v>0</v>
          </cell>
          <cell r="D44">
            <v>0</v>
          </cell>
          <cell r="E44" t="str">
            <v>m</v>
          </cell>
          <cell r="F44">
            <v>50</v>
          </cell>
          <cell r="G44">
            <v>18</v>
          </cell>
        </row>
        <row r="45">
          <cell r="A45" t="str">
            <v>PI 30</v>
          </cell>
          <cell r="B45" t="str">
            <v>Haste para aterramento aço-cobre D 13x2400mm</v>
          </cell>
          <cell r="C45" t="str">
            <v/>
          </cell>
          <cell r="D45" t="str">
            <v/>
          </cell>
          <cell r="E45" t="str">
            <v>un</v>
          </cell>
          <cell r="F45">
            <v>1</v>
          </cell>
          <cell r="G45">
            <v>6.04</v>
          </cell>
        </row>
        <row r="46">
          <cell r="A46" t="str">
            <v>PI 31</v>
          </cell>
          <cell r="B46" t="str">
            <v>Cabo de cobre nú meio duro, 7 fios 2AWG</v>
          </cell>
          <cell r="C46" t="str">
            <v/>
          </cell>
          <cell r="D46" t="str">
            <v/>
          </cell>
          <cell r="E46" t="str">
            <v>kg</v>
          </cell>
          <cell r="F46">
            <v>4</v>
          </cell>
          <cell r="G46">
            <v>7.02</v>
          </cell>
        </row>
        <row r="47">
          <cell r="A47" t="str">
            <v>PI 39</v>
          </cell>
          <cell r="B47" t="str">
            <v>Fixação de haste de terra e conexão ao neutro</v>
          </cell>
          <cell r="C47" t="str">
            <v/>
          </cell>
          <cell r="D47" t="str">
            <v/>
          </cell>
          <cell r="E47" t="str">
            <v>un</v>
          </cell>
          <cell r="F47">
            <v>4</v>
          </cell>
          <cell r="G47">
            <v>35</v>
          </cell>
        </row>
        <row r="48">
          <cell r="A48" t="str">
            <v>PI 37</v>
          </cell>
          <cell r="B48" t="str">
            <v>Lançamento de cabos em dutos de aço, classe 1000V, circuito trifásico mais neutro, e monofásico</v>
          </cell>
          <cell r="C48" t="str">
            <v/>
          </cell>
          <cell r="D48" t="str">
            <v/>
          </cell>
          <cell r="E48" t="str">
            <v>m</v>
          </cell>
          <cell r="F48">
            <v>100</v>
          </cell>
          <cell r="G48">
            <v>4</v>
          </cell>
        </row>
        <row r="49">
          <cell r="A49" t="str">
            <v>PI 73</v>
          </cell>
          <cell r="B49" t="str">
            <v>Reator de alto fator externo c/ignitor p/ lâmpada a vapor de mercúrio,  da Entral ou similar</v>
          </cell>
          <cell r="C49">
            <v>0</v>
          </cell>
          <cell r="D49">
            <v>0</v>
          </cell>
          <cell r="E49" t="str">
            <v>un</v>
          </cell>
          <cell r="F49">
            <v>4</v>
          </cell>
          <cell r="G49">
            <v>37</v>
          </cell>
        </row>
        <row r="50">
          <cell r="A50" t="str">
            <v>PI 74</v>
          </cell>
          <cell r="B50" t="str">
            <v>Chave de iluminação pública</v>
          </cell>
          <cell r="C50">
            <v>0</v>
          </cell>
          <cell r="D50">
            <v>0</v>
          </cell>
          <cell r="E50" t="str">
            <v>un</v>
          </cell>
          <cell r="F50">
            <v>1</v>
          </cell>
          <cell r="G50">
            <v>95</v>
          </cell>
        </row>
        <row r="51">
          <cell r="A51" t="str">
            <v>PI 75</v>
          </cell>
          <cell r="B51" t="str">
            <v>Montagem eletromecânica de luminária 5m de altura, c/fixação dos equipam.e conexões elét.</v>
          </cell>
          <cell r="C51">
            <v>0</v>
          </cell>
          <cell r="D51">
            <v>0</v>
          </cell>
          <cell r="E51" t="str">
            <v>un</v>
          </cell>
          <cell r="F51">
            <v>4</v>
          </cell>
          <cell r="G51">
            <v>67.08</v>
          </cell>
        </row>
        <row r="52">
          <cell r="A52" t="str">
            <v>PI 22</v>
          </cell>
          <cell r="B52" t="str">
            <v>Base completa com fusível Diazed, 6A, retardado, incluíndo tampa, anel de proteção e ajuste</v>
          </cell>
          <cell r="C52" t="str">
            <v/>
          </cell>
          <cell r="D52" t="str">
            <v/>
          </cell>
          <cell r="E52" t="str">
            <v>un</v>
          </cell>
          <cell r="F52">
            <v>4</v>
          </cell>
          <cell r="G52">
            <v>8.63</v>
          </cell>
        </row>
        <row r="53">
          <cell r="A53" t="str">
            <v>PI 26</v>
          </cell>
          <cell r="B53" t="str">
            <v>Relé fotoelétrico c/ suporte para fixação galv. com furo 18mm</v>
          </cell>
          <cell r="C53" t="str">
            <v/>
          </cell>
          <cell r="D53" t="str">
            <v/>
          </cell>
          <cell r="E53" t="str">
            <v>un</v>
          </cell>
          <cell r="F53">
            <v>1</v>
          </cell>
          <cell r="G53">
            <v>11.5</v>
          </cell>
        </row>
        <row r="54">
          <cell r="A54" t="str">
            <v>PI 24</v>
          </cell>
          <cell r="B54" t="str">
            <v>Fita elétrica auto fusão a base de borracha EPR</v>
          </cell>
          <cell r="C54" t="str">
            <v/>
          </cell>
          <cell r="D54" t="str">
            <v/>
          </cell>
          <cell r="E54" t="str">
            <v>un</v>
          </cell>
          <cell r="F54">
            <v>2</v>
          </cell>
          <cell r="G54">
            <v>6.39</v>
          </cell>
        </row>
        <row r="55">
          <cell r="A55" t="str">
            <v>PI 25</v>
          </cell>
          <cell r="B55" t="str">
            <v>Fita adesiva plástica isolante</v>
          </cell>
          <cell r="C55" t="str">
            <v/>
          </cell>
          <cell r="D55" t="str">
            <v/>
          </cell>
          <cell r="E55" t="str">
            <v>un</v>
          </cell>
          <cell r="F55">
            <v>2</v>
          </cell>
          <cell r="G55">
            <v>3.84</v>
          </cell>
        </row>
        <row r="56">
          <cell r="A56" t="str">
            <v>PI 38</v>
          </cell>
          <cell r="B56" t="str">
            <v>Confecção de emendas retas ou derivação em cabos classe 1000V, c/ conector à compressão</v>
          </cell>
          <cell r="C56" t="str">
            <v/>
          </cell>
          <cell r="D56" t="str">
            <v/>
          </cell>
          <cell r="E56" t="str">
            <v>un</v>
          </cell>
          <cell r="F56">
            <v>12</v>
          </cell>
          <cell r="G56">
            <v>4.5</v>
          </cell>
        </row>
        <row r="57">
          <cell r="F57" t="str">
            <v>SUB-TOTAL - OBRAS COMPLEMENTARES</v>
          </cell>
        </row>
        <row r="58">
          <cell r="F58" t="str">
            <v>SUB-TOTAL - Passarela do Km 14+000/Km 401+000</v>
          </cell>
        </row>
        <row r="60">
          <cell r="B60" t="str">
            <v>Passarela do Km 15+527/Km 402+527</v>
          </cell>
        </row>
        <row r="61">
          <cell r="B61" t="str">
            <v>OBRAS DE ARTE ESPECIAIS</v>
          </cell>
        </row>
        <row r="62">
          <cell r="B62" t="str">
            <v>Infra e Mesoestrutura</v>
          </cell>
        </row>
        <row r="63">
          <cell r="A63" t="str">
            <v>03.010.01</v>
          </cell>
          <cell r="B63" t="str">
            <v>Escavação em cavas de fundação com esgotamento</v>
          </cell>
          <cell r="C63" t="str">
            <v/>
          </cell>
          <cell r="D63" t="str">
            <v/>
          </cell>
          <cell r="E63" t="str">
            <v>m3</v>
          </cell>
          <cell r="F63">
            <v>40</v>
          </cell>
          <cell r="G63">
            <v>22.39</v>
          </cell>
        </row>
        <row r="64">
          <cell r="A64" t="str">
            <v>03.371.01</v>
          </cell>
          <cell r="B64" t="str">
            <v>Formas de placa compensada resinada</v>
          </cell>
          <cell r="C64" t="str">
            <v/>
          </cell>
          <cell r="D64" t="str">
            <v/>
          </cell>
          <cell r="E64" t="str">
            <v>m2</v>
          </cell>
          <cell r="F64">
            <v>36</v>
          </cell>
          <cell r="G64">
            <v>21.86</v>
          </cell>
        </row>
        <row r="65">
          <cell r="A65" t="str">
            <v>03.371.02</v>
          </cell>
          <cell r="B65" t="str">
            <v>Formas de placa compensada plastificada</v>
          </cell>
          <cell r="C65" t="str">
            <v/>
          </cell>
          <cell r="D65" t="str">
            <v/>
          </cell>
          <cell r="E65" t="str">
            <v>m2</v>
          </cell>
          <cell r="F65">
            <v>94</v>
          </cell>
          <cell r="G65">
            <v>30.76</v>
          </cell>
        </row>
        <row r="66">
          <cell r="A66" t="str">
            <v>03.353.00</v>
          </cell>
          <cell r="B66" t="str">
            <v>Forn., preparo e colocação nas formas, de aço CA-50</v>
          </cell>
          <cell r="C66" t="str">
            <v/>
          </cell>
          <cell r="D66" t="str">
            <v/>
          </cell>
          <cell r="E66" t="str">
            <v>kg</v>
          </cell>
          <cell r="F66">
            <v>1694</v>
          </cell>
          <cell r="G66">
            <v>2.59</v>
          </cell>
        </row>
        <row r="67">
          <cell r="A67" t="str">
            <v>03.326.00</v>
          </cell>
          <cell r="B67" t="str">
            <v>Concreto fck= 20 MPa-contr. raz. uso ger. </v>
          </cell>
          <cell r="C67" t="str">
            <v/>
          </cell>
          <cell r="D67" t="str">
            <v/>
          </cell>
          <cell r="E67" t="str">
            <v>m3</v>
          </cell>
          <cell r="F67">
            <v>20</v>
          </cell>
          <cell r="G67">
            <v>149.2</v>
          </cell>
        </row>
        <row r="68">
          <cell r="A68" t="str">
            <v>OAE5a</v>
          </cell>
          <cell r="B68" t="str">
            <v>Estaca metálica - tipo CS 250 X 52 - Fornecimento e cravação</v>
          </cell>
          <cell r="C68" t="str">
            <v/>
          </cell>
          <cell r="D68" t="str">
            <v/>
          </cell>
          <cell r="E68" t="str">
            <v>m</v>
          </cell>
          <cell r="F68">
            <v>60</v>
          </cell>
          <cell r="G68">
            <v>97.23</v>
          </cell>
        </row>
        <row r="69">
          <cell r="A69" t="str">
            <v>OAE5</v>
          </cell>
          <cell r="B69" t="str">
            <v>Estaca metálica - tipo CS 300 x 130 - Fornecimento e cravação</v>
          </cell>
          <cell r="C69" t="str">
            <v/>
          </cell>
          <cell r="D69" t="str">
            <v/>
          </cell>
          <cell r="E69" t="str">
            <v>m</v>
          </cell>
          <cell r="F69">
            <v>120</v>
          </cell>
          <cell r="G69">
            <v>176.68</v>
          </cell>
        </row>
        <row r="70">
          <cell r="B70" t="str">
            <v>Superestrutura</v>
          </cell>
        </row>
        <row r="71">
          <cell r="A71" t="str">
            <v>03.371.02</v>
          </cell>
          <cell r="B71" t="str">
            <v>Formas de placa compensada plastificada</v>
          </cell>
          <cell r="C71" t="str">
            <v/>
          </cell>
          <cell r="D71" t="str">
            <v/>
          </cell>
          <cell r="E71" t="str">
            <v>m2</v>
          </cell>
          <cell r="F71">
            <v>1674</v>
          </cell>
          <cell r="G71">
            <v>30.76</v>
          </cell>
        </row>
        <row r="72">
          <cell r="A72" t="str">
            <v>OAE6</v>
          </cell>
          <cell r="B72" t="str">
            <v>Escoramento metálico comum (cimbramento)</v>
          </cell>
          <cell r="C72" t="str">
            <v/>
          </cell>
          <cell r="D72" t="str">
            <v/>
          </cell>
          <cell r="E72" t="str">
            <v>m3</v>
          </cell>
          <cell r="F72">
            <v>1160</v>
          </cell>
          <cell r="G72">
            <v>27.58</v>
          </cell>
        </row>
        <row r="73">
          <cell r="A73" t="str">
            <v>03.353.00</v>
          </cell>
          <cell r="B73" t="str">
            <v>Forn., preparo e colocação nas formas, de aço CA-50</v>
          </cell>
          <cell r="C73" t="str">
            <v/>
          </cell>
          <cell r="D73" t="str">
            <v/>
          </cell>
          <cell r="E73" t="str">
            <v>kg</v>
          </cell>
          <cell r="F73">
            <v>18873</v>
          </cell>
          <cell r="G73">
            <v>2.59</v>
          </cell>
        </row>
        <row r="74">
          <cell r="A74" t="str">
            <v>03.354.00</v>
          </cell>
          <cell r="B74" t="str">
            <v>Forn., preparo e colocação nas formas, de aço CA-60</v>
          </cell>
          <cell r="C74" t="str">
            <v/>
          </cell>
          <cell r="D74" t="str">
            <v/>
          </cell>
          <cell r="E74" t="str">
            <v>kg</v>
          </cell>
          <cell r="F74">
            <v>1654</v>
          </cell>
          <cell r="G74">
            <v>2.85</v>
          </cell>
        </row>
        <row r="75">
          <cell r="A75" t="str">
            <v>03.359.01</v>
          </cell>
          <cell r="B75" t="str">
            <v>Forn., preparo e colocação nas formas, de aço CA-25</v>
          </cell>
          <cell r="C75" t="str">
            <v/>
          </cell>
          <cell r="D75" t="str">
            <v/>
          </cell>
          <cell r="E75" t="str">
            <v>kg</v>
          </cell>
          <cell r="F75">
            <v>95</v>
          </cell>
          <cell r="G75">
            <v>2.43</v>
          </cell>
        </row>
        <row r="76">
          <cell r="A76" t="str">
            <v>03.330.00</v>
          </cell>
          <cell r="B76" t="str">
            <v>Concreto fck= 35 MPa-contr. raz. uso ger.</v>
          </cell>
          <cell r="C76" t="str">
            <v/>
          </cell>
          <cell r="D76" t="str">
            <v/>
          </cell>
          <cell r="E76" t="str">
            <v>m3</v>
          </cell>
          <cell r="F76">
            <v>138</v>
          </cell>
          <cell r="G76">
            <v>166.78</v>
          </cell>
        </row>
        <row r="77">
          <cell r="A77" t="str">
            <v>03.326.00</v>
          </cell>
          <cell r="B77" t="str">
            <v>Concreto fck= 20 MPa-contr. raz. uso ger. </v>
          </cell>
          <cell r="C77" t="str">
            <v/>
          </cell>
          <cell r="D77" t="str">
            <v/>
          </cell>
          <cell r="E77" t="str">
            <v>m3</v>
          </cell>
          <cell r="F77">
            <v>25</v>
          </cell>
          <cell r="G77">
            <v>149.2</v>
          </cell>
        </row>
        <row r="78">
          <cell r="B78" t="str">
            <v>Diversos</v>
          </cell>
        </row>
        <row r="79">
          <cell r="A79" t="str">
            <v>03.510.00</v>
          </cell>
          <cell r="B79" t="str">
            <v>Aparelho de apoio em neoprene</v>
          </cell>
          <cell r="C79" t="str">
            <v/>
          </cell>
          <cell r="D79" t="str">
            <v/>
          </cell>
          <cell r="E79" t="str">
            <v>kg</v>
          </cell>
          <cell r="F79">
            <v>30</v>
          </cell>
          <cell r="G79">
            <v>86.94</v>
          </cell>
        </row>
        <row r="80">
          <cell r="A80" t="str">
            <v>P 03.991.01b</v>
          </cell>
          <cell r="B80" t="str">
            <v>Dreno de FF D= 50 mm x 500mm</v>
          </cell>
          <cell r="C80" t="str">
            <v/>
          </cell>
          <cell r="D80" t="str">
            <v/>
          </cell>
          <cell r="E80" t="str">
            <v>un</v>
          </cell>
          <cell r="F80">
            <v>52</v>
          </cell>
          <cell r="G80">
            <v>6.63</v>
          </cell>
        </row>
      </sheetData>
      <sheetData sheetId="24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348300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3483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1741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1484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1250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3925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1512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1019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8380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4445</v>
          </cell>
          <cell r="G24">
            <v>2.62</v>
          </cell>
        </row>
        <row r="25">
          <cell r="A25" t="str">
            <v>01.100.16</v>
          </cell>
          <cell r="B25" t="str">
            <v>Escavação,carga e transportes de material de 1a  categoria DMT 1400 a 1600m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10739</v>
          </cell>
          <cell r="G25">
            <v>2.73</v>
          </cell>
        </row>
        <row r="26">
          <cell r="A26" t="str">
            <v>01.100.17</v>
          </cell>
          <cell r="B26" t="str">
            <v>Escavação,carga e transportes de material de 1a categoria DMT= 1600 a 1800m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1768</v>
          </cell>
          <cell r="G26">
            <v>2.84</v>
          </cell>
        </row>
        <row r="27">
          <cell r="A27" t="str">
            <v>01.100.19</v>
          </cell>
          <cell r="B27" t="str">
            <v>Escavação,carga e transportes de material de 1a categoria DMT= 2000 a 3000m</v>
          </cell>
          <cell r="C27" t="str">
            <v>DNER-ES280/97</v>
          </cell>
          <cell r="D27" t="str">
            <v/>
          </cell>
          <cell r="E27" t="str">
            <v>m3</v>
          </cell>
          <cell r="F27">
            <v>11011</v>
          </cell>
          <cell r="G27">
            <v>3.26</v>
          </cell>
        </row>
        <row r="28">
          <cell r="A28" t="str">
            <v>DER50255</v>
          </cell>
          <cell r="B28" t="str">
            <v>Esc.  Carga e Transp. de mat. 1a cat. c/ CB 3000&lt;DMT&lt;4000m</v>
          </cell>
          <cell r="C28" t="str">
            <v/>
          </cell>
          <cell r="D28" t="str">
            <v/>
          </cell>
          <cell r="E28" t="str">
            <v>m3</v>
          </cell>
          <cell r="F28">
            <v>8863</v>
          </cell>
          <cell r="G28">
            <v>3.3</v>
          </cell>
        </row>
        <row r="29">
          <cell r="A29" t="str">
            <v>DER50265</v>
          </cell>
          <cell r="B29" t="str">
            <v>Esc.  Carga e Transp. de mat. 1a cat. c/ CB 4000&lt;DMT&lt;5000m</v>
          </cell>
          <cell r="C29" t="str">
            <v/>
          </cell>
          <cell r="D29" t="str">
            <v/>
          </cell>
          <cell r="E29" t="str">
            <v>m3</v>
          </cell>
          <cell r="F29">
            <v>5413</v>
          </cell>
          <cell r="G29">
            <v>3.76</v>
          </cell>
        </row>
        <row r="30">
          <cell r="A30" t="str">
            <v>DER50260</v>
          </cell>
          <cell r="B30" t="str">
            <v>Esc.  Carga e Transp. de mat. 1a cat. c/ CB 5000&lt;DMT&lt;6000m</v>
          </cell>
          <cell r="C30" t="str">
            <v/>
          </cell>
          <cell r="D30" t="str">
            <v/>
          </cell>
          <cell r="E30" t="str">
            <v>m3</v>
          </cell>
          <cell r="F30">
            <v>2698</v>
          </cell>
          <cell r="G30">
            <v>4.29</v>
          </cell>
        </row>
        <row r="31">
          <cell r="A31" t="str">
            <v>DER50270</v>
          </cell>
          <cell r="B31" t="str">
            <v>Esc.  Carga e Transp. de mat. 1a cat. c/ CB 6000&lt;DMT&lt;7000m</v>
          </cell>
          <cell r="C31" t="str">
            <v/>
          </cell>
          <cell r="D31" t="str">
            <v/>
          </cell>
          <cell r="E31" t="str">
            <v>m3</v>
          </cell>
          <cell r="F31">
            <v>2091</v>
          </cell>
          <cell r="G31">
            <v>4.79</v>
          </cell>
        </row>
        <row r="32">
          <cell r="A32" t="str">
            <v>DER50280</v>
          </cell>
          <cell r="B32" t="str">
            <v>Esc.  Carga e Transp. de mat. 1a cat. c/ CB 7000&lt;DMT&lt;8000m</v>
          </cell>
          <cell r="C32" t="str">
            <v/>
          </cell>
          <cell r="D32" t="str">
            <v/>
          </cell>
          <cell r="E32" t="str">
            <v>m3</v>
          </cell>
          <cell r="F32">
            <v>13314</v>
          </cell>
          <cell r="G32">
            <v>5.27</v>
          </cell>
        </row>
        <row r="33">
          <cell r="A33" t="str">
            <v>DER50300</v>
          </cell>
          <cell r="B33" t="str">
            <v>Esc.  Carga e Transp. de mat. 1a cat. c/ CB 9000&lt;DMT&lt;10000m</v>
          </cell>
          <cell r="C33" t="str">
            <v/>
          </cell>
          <cell r="D33" t="str">
            <v/>
          </cell>
          <cell r="E33" t="str">
            <v>m3</v>
          </cell>
          <cell r="F33">
            <v>10102</v>
          </cell>
          <cell r="G33">
            <v>6.3</v>
          </cell>
        </row>
        <row r="34">
          <cell r="A34" t="str">
            <v>DER50305</v>
          </cell>
          <cell r="B34" t="str">
            <v>Esc.  Carga e Transp. de mat. 1a cat. c/ CB 10000&lt;DMT&lt;12000m</v>
          </cell>
          <cell r="C34" t="str">
            <v/>
          </cell>
          <cell r="D34" t="str">
            <v/>
          </cell>
          <cell r="E34" t="str">
            <v>m3</v>
          </cell>
          <cell r="F34">
            <v>14258</v>
          </cell>
          <cell r="G34">
            <v>7.05</v>
          </cell>
        </row>
        <row r="35">
          <cell r="A35" t="str">
            <v>01.101.11</v>
          </cell>
          <cell r="B35" t="str">
            <v>Escavação,carga e transportes de material de 2a categoria,c/CB,  DMT 400 a 600m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1631</v>
          </cell>
          <cell r="G35">
            <v>3.15</v>
          </cell>
        </row>
        <row r="36">
          <cell r="A36" t="str">
            <v>01.101.12</v>
          </cell>
          <cell r="B36" t="str">
            <v>Escavação,carga e transportes de material de 2a categoria,c/CB,  DMT 600 a 800m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3757</v>
          </cell>
          <cell r="G36">
            <v>3.23</v>
          </cell>
        </row>
        <row r="37">
          <cell r="A37" t="str">
            <v>01.101.14</v>
          </cell>
          <cell r="B37" t="str">
            <v>Escavação,carga e transportes de material de 2a categoria,c/CB,  DMT 1000 a 1200m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1333</v>
          </cell>
          <cell r="G37">
            <v>3.49</v>
          </cell>
        </row>
        <row r="38">
          <cell r="A38" t="str">
            <v>01.101.15</v>
          </cell>
          <cell r="B38" t="str">
            <v>Escavação,carga e transportes de material de 2a categoria,c/CB,  DMT 1200 a 1400m</v>
          </cell>
          <cell r="C38" t="str">
            <v>DNER-ES280/97</v>
          </cell>
          <cell r="D38" t="str">
            <v/>
          </cell>
          <cell r="E38" t="str">
            <v>m3</v>
          </cell>
          <cell r="F38">
            <v>1404</v>
          </cell>
          <cell r="G38">
            <v>3.73</v>
          </cell>
        </row>
        <row r="39">
          <cell r="A39" t="str">
            <v>01.101.16</v>
          </cell>
          <cell r="B39" t="str">
            <v>Escavação,carga e transportes de material de 2a categoria,c/CB,  DMT 1400 a 1600m</v>
          </cell>
          <cell r="C39" t="str">
            <v>DNER-ES280/97</v>
          </cell>
          <cell r="D39" t="str">
            <v/>
          </cell>
          <cell r="E39" t="str">
            <v>m3</v>
          </cell>
          <cell r="F39">
            <v>2888</v>
          </cell>
          <cell r="G39">
            <v>3.87</v>
          </cell>
        </row>
        <row r="40">
          <cell r="A40" t="str">
            <v>01.101.19</v>
          </cell>
          <cell r="B40" t="str">
            <v>Escavação,carga e transportes de material de 2a categoria,c/CB,  DMT 2000 a 3000m</v>
          </cell>
          <cell r="C40" t="str">
            <v>DNER-ES280/97</v>
          </cell>
          <cell r="D40" t="str">
            <v/>
          </cell>
          <cell r="E40" t="str">
            <v>m3</v>
          </cell>
          <cell r="F40">
            <v>6541</v>
          </cell>
          <cell r="G40">
            <v>4.51</v>
          </cell>
        </row>
        <row r="41">
          <cell r="A41" t="str">
            <v>DER51225</v>
          </cell>
          <cell r="B41" t="str">
            <v>Escavação,carga e transportes de material de 2a categoria DMT 3000 a 4000m</v>
          </cell>
          <cell r="C41" t="str">
            <v/>
          </cell>
          <cell r="D41" t="str">
            <v/>
          </cell>
          <cell r="E41" t="str">
            <v>m3</v>
          </cell>
          <cell r="F41">
            <v>2216</v>
          </cell>
          <cell r="G41">
            <v>4.56</v>
          </cell>
        </row>
        <row r="42">
          <cell r="A42" t="str">
            <v>DER51235</v>
          </cell>
          <cell r="B42" t="str">
            <v>Escavação,carga e transportes de material de 2a categoria DMT 4000 a 5000m</v>
          </cell>
          <cell r="C42" t="str">
            <v/>
          </cell>
          <cell r="D42" t="str">
            <v/>
          </cell>
          <cell r="E42" t="str">
            <v>m3</v>
          </cell>
          <cell r="F42">
            <v>1163</v>
          </cell>
          <cell r="G42">
            <v>5.15</v>
          </cell>
        </row>
        <row r="43">
          <cell r="A43" t="str">
            <v>DER51270</v>
          </cell>
          <cell r="B43" t="str">
            <v>Escavação,carga e transportes de material de 2a categoria DMT 7000 a 8000m</v>
          </cell>
          <cell r="C43" t="str">
            <v/>
          </cell>
          <cell r="D43" t="str">
            <v/>
          </cell>
          <cell r="E43" t="str">
            <v>m3</v>
          </cell>
          <cell r="F43">
            <v>1969</v>
          </cell>
          <cell r="G43">
            <v>6.93</v>
          </cell>
        </row>
        <row r="44">
          <cell r="A44" t="str">
            <v>DER51330</v>
          </cell>
          <cell r="B44" t="str">
            <v>Escavação,carga e transportes de material de 2a categoria DMT 16000 a 18000m</v>
          </cell>
          <cell r="C44" t="str">
            <v/>
          </cell>
          <cell r="D44" t="str">
            <v/>
          </cell>
          <cell r="E44" t="str">
            <v>m3</v>
          </cell>
          <cell r="F44">
            <v>5909</v>
          </cell>
          <cell r="G44">
            <v>12.53</v>
          </cell>
        </row>
        <row r="45">
          <cell r="A45" t="str">
            <v>DER51340</v>
          </cell>
          <cell r="B45" t="str">
            <v>Escavação,carga e transportes de material de 2a categoria DMT 18000 a 20000m</v>
          </cell>
          <cell r="C45" t="str">
            <v/>
          </cell>
          <cell r="D45" t="str">
            <v/>
          </cell>
          <cell r="E45" t="str">
            <v>m3</v>
          </cell>
          <cell r="F45">
            <v>6828</v>
          </cell>
          <cell r="G45">
            <v>13.65</v>
          </cell>
        </row>
        <row r="46">
          <cell r="A46" t="str">
            <v>DER52070</v>
          </cell>
          <cell r="B46" t="str">
            <v>Esc. Carga e Transp. de solos moles 100&lt;DMT&lt;=200m</v>
          </cell>
          <cell r="C46" t="str">
            <v/>
          </cell>
          <cell r="D46" t="str">
            <v/>
          </cell>
          <cell r="E46" t="str">
            <v>m3</v>
          </cell>
          <cell r="F46">
            <v>592</v>
          </cell>
          <cell r="G46">
            <v>3.95</v>
          </cell>
        </row>
        <row r="47">
          <cell r="A47" t="str">
            <v>DER52082</v>
          </cell>
          <cell r="B47" t="str">
            <v>Esc. Carga e Transp. de solos moles 200&lt;DMT&lt;=400m</v>
          </cell>
          <cell r="C47" t="str">
            <v/>
          </cell>
          <cell r="D47" t="str">
            <v/>
          </cell>
          <cell r="E47" t="str">
            <v>m3</v>
          </cell>
          <cell r="F47">
            <v>1203</v>
          </cell>
          <cell r="G47">
            <v>4.03</v>
          </cell>
        </row>
        <row r="48">
          <cell r="A48" t="str">
            <v>DER52087</v>
          </cell>
          <cell r="B48" t="str">
            <v>Esc. Carga e Transp. de solos moles 400&lt;DMT&lt;=600m</v>
          </cell>
          <cell r="C48" t="str">
            <v/>
          </cell>
          <cell r="D48" t="str">
            <v/>
          </cell>
          <cell r="E48" t="str">
            <v>m3</v>
          </cell>
          <cell r="F48">
            <v>8307</v>
          </cell>
          <cell r="G48">
            <v>4.6</v>
          </cell>
        </row>
        <row r="49">
          <cell r="A49" t="str">
            <v>DER52090</v>
          </cell>
          <cell r="B49" t="str">
            <v>Esc. Carga e Transp. de solos moles 600&lt;DMT&lt;=800m</v>
          </cell>
          <cell r="C49" t="str">
            <v/>
          </cell>
          <cell r="D49" t="str">
            <v/>
          </cell>
          <cell r="E49" t="str">
            <v>m3</v>
          </cell>
          <cell r="F49">
            <v>1430</v>
          </cell>
          <cell r="G49">
            <v>4.64</v>
          </cell>
        </row>
        <row r="50">
          <cell r="A50" t="str">
            <v>DER52095</v>
          </cell>
          <cell r="B50" t="str">
            <v>Esc. Carga e Transp. de solos moles 800&lt;DMT&lt;=1000m</v>
          </cell>
          <cell r="C50" t="str">
            <v/>
          </cell>
          <cell r="D50" t="str">
            <v/>
          </cell>
          <cell r="E50" t="str">
            <v>m3</v>
          </cell>
          <cell r="F50">
            <v>2650</v>
          </cell>
          <cell r="G50">
            <v>4.7</v>
          </cell>
        </row>
        <row r="51">
          <cell r="A51" t="str">
            <v>DER52100</v>
          </cell>
          <cell r="B51" t="str">
            <v>Esc. Carga e Transp. de solos moles 1000&lt;DMT&lt;=1200m</v>
          </cell>
          <cell r="C51" t="str">
            <v/>
          </cell>
          <cell r="D51" t="str">
            <v/>
          </cell>
          <cell r="E51" t="str">
            <v>m3</v>
          </cell>
          <cell r="F51">
            <v>3238</v>
          </cell>
          <cell r="G51">
            <v>4.71</v>
          </cell>
        </row>
        <row r="52">
          <cell r="A52" t="str">
            <v>DER52101</v>
          </cell>
          <cell r="B52" t="str">
            <v>Esc. Carga e Transp. de solos moles 1200&lt;DMT&lt;=1400m</v>
          </cell>
          <cell r="C52" t="str">
            <v/>
          </cell>
          <cell r="D52" t="str">
            <v/>
          </cell>
          <cell r="E52" t="str">
            <v>m3</v>
          </cell>
          <cell r="F52">
            <v>762</v>
          </cell>
          <cell r="G52">
            <v>4.74</v>
          </cell>
        </row>
        <row r="53">
          <cell r="A53" t="str">
            <v>DER52102</v>
          </cell>
          <cell r="B53" t="str">
            <v>Esc. Carga e Transp. de solos moles 1400&lt;DMT&lt;=1600m</v>
          </cell>
          <cell r="C53" t="str">
            <v/>
          </cell>
          <cell r="D53" t="str">
            <v/>
          </cell>
          <cell r="E53" t="str">
            <v>m3</v>
          </cell>
          <cell r="F53">
            <v>1375</v>
          </cell>
          <cell r="G53">
            <v>4.81</v>
          </cell>
        </row>
        <row r="54">
          <cell r="A54" t="str">
            <v>DER52103</v>
          </cell>
          <cell r="B54" t="str">
            <v>Esc. Carga e Transp. de solos moles 1600&lt;DMT&lt;=1800m</v>
          </cell>
          <cell r="C54" t="str">
            <v/>
          </cell>
          <cell r="D54" t="str">
            <v/>
          </cell>
          <cell r="E54" t="str">
            <v>m3</v>
          </cell>
          <cell r="F54">
            <v>1388</v>
          </cell>
          <cell r="G54">
            <v>4.86</v>
          </cell>
        </row>
        <row r="55">
          <cell r="A55" t="str">
            <v>DER52105</v>
          </cell>
          <cell r="B55" t="str">
            <v>Esc. Carga e Transp. de solos moles 2000&lt;DMT&lt;=3000m</v>
          </cell>
          <cell r="C55" t="str">
            <v/>
          </cell>
          <cell r="D55" t="str">
            <v/>
          </cell>
          <cell r="E55" t="str">
            <v>m3</v>
          </cell>
          <cell r="F55">
            <v>15176</v>
          </cell>
          <cell r="G55">
            <v>5.77</v>
          </cell>
        </row>
        <row r="56">
          <cell r="A56" t="str">
            <v>01.510.00</v>
          </cell>
          <cell r="B56" t="str">
            <v>Compactação de aterros a 95% Proctor Normal</v>
          </cell>
          <cell r="C56" t="str">
            <v>DNER-ES282/97</v>
          </cell>
          <cell r="D56" t="str">
            <v/>
          </cell>
          <cell r="E56" t="str">
            <v>m3</v>
          </cell>
          <cell r="F56">
            <v>62802</v>
          </cell>
          <cell r="G56">
            <v>0.79</v>
          </cell>
        </row>
        <row r="57">
          <cell r="A57" t="str">
            <v>01.511.00</v>
          </cell>
          <cell r="B57" t="str">
            <v>Compactação de aterros a 100% Proctor Normal</v>
          </cell>
          <cell r="C57" t="str">
            <v>DNER-ES282/97</v>
          </cell>
          <cell r="D57" t="str">
            <v/>
          </cell>
          <cell r="E57" t="str">
            <v>m3</v>
          </cell>
          <cell r="F57">
            <v>42418</v>
          </cell>
          <cell r="G57">
            <v>1.36</v>
          </cell>
        </row>
        <row r="58">
          <cell r="F58" t="str">
            <v>SUB-TOTAL</v>
          </cell>
        </row>
        <row r="60">
          <cell r="B60" t="str">
            <v>PAVIMENTAÇÃO</v>
          </cell>
        </row>
        <row r="61">
          <cell r="A61" t="str">
            <v>02.000.00</v>
          </cell>
          <cell r="B61" t="str">
            <v>Regularização do subleito</v>
          </cell>
          <cell r="C61" t="str">
            <v/>
          </cell>
          <cell r="D61" t="str">
            <v/>
          </cell>
          <cell r="E61" t="str">
            <v>m2</v>
          </cell>
          <cell r="F61">
            <v>95629</v>
          </cell>
          <cell r="G61">
            <v>0.3</v>
          </cell>
        </row>
        <row r="62">
          <cell r="A62" t="str">
            <v>DER53110</v>
          </cell>
          <cell r="B62" t="str">
            <v>Camada de seixo classificado</v>
          </cell>
          <cell r="C62" t="str">
            <v/>
          </cell>
          <cell r="D62" t="str">
            <v/>
          </cell>
          <cell r="E62" t="str">
            <v>m3</v>
          </cell>
          <cell r="F62">
            <v>18370</v>
          </cell>
          <cell r="G62">
            <v>16.09</v>
          </cell>
        </row>
        <row r="63">
          <cell r="F63" t="str">
            <v>SUB-TOTAL</v>
          </cell>
        </row>
        <row r="65">
          <cell r="B65" t="str">
            <v>DRENAGEM</v>
          </cell>
        </row>
        <row r="66">
          <cell r="A66" t="str">
            <v>04.000.00</v>
          </cell>
          <cell r="B66" t="str">
            <v>Escavação manual em material de 1a categoria</v>
          </cell>
          <cell r="C66" t="str">
            <v/>
          </cell>
          <cell r="D66" t="str">
            <v/>
          </cell>
          <cell r="E66" t="str">
            <v>m3</v>
          </cell>
          <cell r="F66">
            <v>161</v>
          </cell>
          <cell r="G66">
            <v>17.57</v>
          </cell>
        </row>
        <row r="67">
          <cell r="A67" t="str">
            <v>04.001.00</v>
          </cell>
          <cell r="B67" t="str">
            <v>Escavação mecânica em material de 1a categoria</v>
          </cell>
          <cell r="C67" t="str">
            <v/>
          </cell>
          <cell r="D67" t="str">
            <v/>
          </cell>
          <cell r="E67" t="str">
            <v>m3</v>
          </cell>
          <cell r="F67">
            <v>824</v>
          </cell>
          <cell r="G67">
            <v>2.09</v>
          </cell>
        </row>
        <row r="68">
          <cell r="A68" t="str">
            <v>04.001.01</v>
          </cell>
          <cell r="B68" t="str">
            <v>Escavação mecânica,reaterro e compactação (material de 1a categoria)</v>
          </cell>
          <cell r="C68" t="str">
            <v/>
          </cell>
          <cell r="D68" t="str">
            <v/>
          </cell>
          <cell r="E68" t="str">
            <v>m3</v>
          </cell>
          <cell r="F68">
            <v>658.8000000000001</v>
          </cell>
          <cell r="G68">
            <v>3.03</v>
          </cell>
        </row>
        <row r="69">
          <cell r="A69" t="str">
            <v>04.400.02</v>
          </cell>
          <cell r="B69" t="str">
            <v>Valeta de prot. de cortes c/ revest. vegetal VPC 02</v>
          </cell>
          <cell r="C69" t="str">
            <v/>
          </cell>
          <cell r="D69" t="str">
            <v/>
          </cell>
          <cell r="E69" t="str">
            <v>m</v>
          </cell>
          <cell r="F69">
            <v>3333</v>
          </cell>
          <cell r="G69">
            <v>23.24</v>
          </cell>
        </row>
        <row r="70">
          <cell r="A70" t="str">
            <v>04.401.01</v>
          </cell>
          <cell r="B70" t="str">
            <v>Valeta de prot. de aterro c/ revest. vegetal VPA 01</v>
          </cell>
          <cell r="C70" t="str">
            <v/>
          </cell>
          <cell r="D70" t="str">
            <v/>
          </cell>
          <cell r="E70" t="str">
            <v>m</v>
          </cell>
          <cell r="F70">
            <v>2294</v>
          </cell>
          <cell r="G70">
            <v>31.98</v>
          </cell>
        </row>
        <row r="71">
          <cell r="A71" t="str">
            <v>04.401.02</v>
          </cell>
          <cell r="B71" t="str">
            <v>Valeta de prot. de aterro c/ revest. vegetal VPA 02</v>
          </cell>
          <cell r="C71" t="str">
            <v/>
          </cell>
          <cell r="D71" t="str">
            <v/>
          </cell>
          <cell r="E71" t="str">
            <v>m</v>
          </cell>
          <cell r="F71">
            <v>5351</v>
          </cell>
          <cell r="G71">
            <v>24.32</v>
          </cell>
        </row>
        <row r="72">
          <cell r="A72" t="str">
            <v>04.900.21</v>
          </cell>
          <cell r="B72" t="str">
            <v>Sarjeta de cant. central de concreto-SCC 01</v>
          </cell>
          <cell r="C72" t="str">
            <v>DNER-ES288/97</v>
          </cell>
          <cell r="D72" t="str">
            <v/>
          </cell>
          <cell r="E72" t="str">
            <v>m</v>
          </cell>
          <cell r="F72">
            <v>5269</v>
          </cell>
          <cell r="G72">
            <v>13.85</v>
          </cell>
        </row>
        <row r="73">
          <cell r="A73" t="str">
            <v>04.900.22</v>
          </cell>
          <cell r="B73" t="str">
            <v>Sarjeta de cant. central de concreto-SCC 02</v>
          </cell>
          <cell r="C73" t="str">
            <v>DNER-ES288/97</v>
          </cell>
          <cell r="D73" t="str">
            <v/>
          </cell>
          <cell r="E73" t="str">
            <v>m</v>
          </cell>
          <cell r="F73">
            <v>484</v>
          </cell>
          <cell r="G73">
            <v>19.17</v>
          </cell>
        </row>
        <row r="74">
          <cell r="A74" t="str">
            <v>04.900.32</v>
          </cell>
          <cell r="B74" t="str">
            <v>Sarjeta triangular de grama-STG 02</v>
          </cell>
          <cell r="C74" t="str">
            <v/>
          </cell>
          <cell r="D74" t="str">
            <v/>
          </cell>
          <cell r="E74" t="str">
            <v>m</v>
          </cell>
          <cell r="F74">
            <v>319</v>
          </cell>
          <cell r="G74">
            <v>12.14</v>
          </cell>
        </row>
        <row r="75">
          <cell r="A75" t="str">
            <v>04.900.33</v>
          </cell>
          <cell r="B75" t="str">
            <v>Sarjeta triangular de grama-STG 03</v>
          </cell>
          <cell r="C75" t="str">
            <v/>
          </cell>
          <cell r="D75" t="str">
            <v/>
          </cell>
          <cell r="E75" t="str">
            <v>m</v>
          </cell>
          <cell r="F75">
            <v>341</v>
          </cell>
          <cell r="G75">
            <v>10.61</v>
          </cell>
        </row>
        <row r="76">
          <cell r="A76" t="str">
            <v>04.900.34</v>
          </cell>
          <cell r="B76" t="str">
            <v>Sarjeta triangular de grama-STG 04</v>
          </cell>
          <cell r="C76" t="str">
            <v/>
          </cell>
          <cell r="D76" t="str">
            <v/>
          </cell>
          <cell r="E76" t="str">
            <v>m</v>
          </cell>
          <cell r="F76">
            <v>3872</v>
          </cell>
          <cell r="G76">
            <v>8.47</v>
          </cell>
        </row>
        <row r="77">
          <cell r="A77" t="str">
            <v>DER78150b</v>
          </cell>
          <cell r="B77" t="str">
            <v>Caixa coletora de sarjeta - CCS, D=40cm E H=1,00m</v>
          </cell>
          <cell r="C77" t="str">
            <v/>
          </cell>
          <cell r="D77" t="str">
            <v/>
          </cell>
          <cell r="E77" t="str">
            <v>un</v>
          </cell>
          <cell r="F77">
            <v>5</v>
          </cell>
          <cell r="G77">
            <v>382.07</v>
          </cell>
        </row>
        <row r="78">
          <cell r="A78" t="str">
            <v>DER78150a</v>
          </cell>
          <cell r="B78" t="str">
            <v>Caixa coletora de sarjeta - CCS, D=60cm E H=1,5m</v>
          </cell>
          <cell r="C78" t="str">
            <v/>
          </cell>
          <cell r="D78" t="str">
            <v/>
          </cell>
          <cell r="E78" t="str">
            <v>un</v>
          </cell>
          <cell r="F78">
            <v>6</v>
          </cell>
          <cell r="G78">
            <v>500.45</v>
          </cell>
        </row>
        <row r="79">
          <cell r="A79" t="str">
            <v>DER78250</v>
          </cell>
          <cell r="B79" t="str">
            <v>Caixa coletora de sarjeta - CCS, D=80cm E H=1,50m</v>
          </cell>
          <cell r="C79" t="str">
            <v/>
          </cell>
          <cell r="D79" t="str">
            <v/>
          </cell>
          <cell r="E79" t="str">
            <v>un</v>
          </cell>
          <cell r="F79">
            <v>2</v>
          </cell>
          <cell r="G79">
            <v>436.66</v>
          </cell>
        </row>
        <row r="80">
          <cell r="A80" t="str">
            <v>DER78300</v>
          </cell>
          <cell r="B80" t="str">
            <v>Caixa coletora de sarjeta - CCS, D=100cm E H=1,50m</v>
          </cell>
          <cell r="C80" t="str">
            <v/>
          </cell>
          <cell r="D80" t="str">
            <v/>
          </cell>
          <cell r="E80" t="str">
            <v>un</v>
          </cell>
          <cell r="F80">
            <v>2</v>
          </cell>
          <cell r="G80">
            <v>449.54</v>
          </cell>
        </row>
        <row r="81">
          <cell r="A81" t="str">
            <v>04.930.01</v>
          </cell>
          <cell r="B81" t="str">
            <v>Caixa coletora de sarjeta-CCS 01</v>
          </cell>
          <cell r="C81" t="str">
            <v>DNER-ES287/97</v>
          </cell>
          <cell r="D81" t="str">
            <v/>
          </cell>
          <cell r="E81" t="str">
            <v>un</v>
          </cell>
          <cell r="F81">
            <v>3</v>
          </cell>
          <cell r="G81">
            <v>568.85</v>
          </cell>
        </row>
        <row r="82">
          <cell r="A82" t="str">
            <v>04.930.02</v>
          </cell>
          <cell r="B82" t="str">
            <v>Caixa coletora de sarjeta-CCS 02</v>
          </cell>
          <cell r="C82" t="str">
            <v>DNER-ES287/97</v>
          </cell>
          <cell r="D82" t="str">
            <v/>
          </cell>
          <cell r="E82" t="str">
            <v>un</v>
          </cell>
          <cell r="F82">
            <v>3</v>
          </cell>
          <cell r="G82">
            <v>555.63</v>
          </cell>
        </row>
        <row r="83">
          <cell r="A83" t="str">
            <v>04.930.03</v>
          </cell>
          <cell r="B83" t="str">
            <v>Caixa coletora de sarjeta-CCS 03</v>
          </cell>
          <cell r="C83" t="str">
            <v>DNER-ES287/97</v>
          </cell>
          <cell r="D83" t="str">
            <v/>
          </cell>
          <cell r="E83" t="str">
            <v>un</v>
          </cell>
          <cell r="F83">
            <v>1</v>
          </cell>
          <cell r="G83">
            <v>542.39</v>
          </cell>
        </row>
        <row r="84">
          <cell r="A84" t="str">
            <v>DER77100</v>
          </cell>
          <cell r="B84" t="str">
            <v>Caixa coletora de talvegue - CCT, D=80cm E H=1,50m</v>
          </cell>
          <cell r="C84" t="str">
            <v/>
          </cell>
          <cell r="D84" t="str">
            <v/>
          </cell>
          <cell r="E84" t="str">
            <v>un</v>
          </cell>
          <cell r="F84">
            <v>4</v>
          </cell>
          <cell r="G84">
            <v>419.95</v>
          </cell>
        </row>
        <row r="85">
          <cell r="A85" t="str">
            <v>DER77150</v>
          </cell>
          <cell r="B85" t="str">
            <v>Caixa coletora de talvegue - CCT, D=100cm E H=1,50m</v>
          </cell>
          <cell r="C85" t="str">
            <v/>
          </cell>
          <cell r="D85" t="str">
            <v/>
          </cell>
          <cell r="E85" t="str">
            <v>un</v>
          </cell>
          <cell r="F85">
            <v>1</v>
          </cell>
          <cell r="G85">
            <v>410.6</v>
          </cell>
        </row>
        <row r="86">
          <cell r="A86" t="str">
            <v>DER77150d</v>
          </cell>
          <cell r="B86" t="str">
            <v>Caixa coletora de talvegue, para BDTC, D=1,20m E H=1,50m</v>
          </cell>
          <cell r="C86" t="str">
            <v/>
          </cell>
          <cell r="D86" t="str">
            <v/>
          </cell>
          <cell r="E86" t="str">
            <v>un</v>
          </cell>
          <cell r="F86">
            <v>1</v>
          </cell>
          <cell r="G86">
            <v>581.31</v>
          </cell>
        </row>
        <row r="87">
          <cell r="A87" t="str">
            <v>P 04.100.07</v>
          </cell>
          <cell r="B87" t="str">
            <v>Execução de galerias D=0,40 c/ lastro de brita</v>
          </cell>
          <cell r="C87" t="str">
            <v/>
          </cell>
          <cell r="D87" t="str">
            <v/>
          </cell>
          <cell r="E87" t="str">
            <v>m</v>
          </cell>
          <cell r="F87">
            <v>81</v>
          </cell>
          <cell r="G87">
            <v>41.68</v>
          </cell>
        </row>
        <row r="88">
          <cell r="A88" t="str">
            <v>P 04.100.09</v>
          </cell>
          <cell r="B88" t="str">
            <v>Execução de galerias D=0,60 c/ lastro de brita</v>
          </cell>
          <cell r="C88" t="str">
            <v/>
          </cell>
          <cell r="D88" t="str">
            <v/>
          </cell>
          <cell r="E88" t="str">
            <v>m</v>
          </cell>
          <cell r="F88">
            <v>139</v>
          </cell>
          <cell r="G88">
            <v>100.67</v>
          </cell>
        </row>
        <row r="89">
          <cell r="A89" t="str">
            <v>P 04.100.08</v>
          </cell>
          <cell r="B89" t="str">
            <v>Execução de galerias D=0,40 c/ lastro de concreto</v>
          </cell>
          <cell r="C89" t="str">
            <v/>
          </cell>
          <cell r="D89" t="str">
            <v/>
          </cell>
          <cell r="E89" t="str">
            <v>m</v>
          </cell>
          <cell r="F89">
            <v>35</v>
          </cell>
          <cell r="G89">
            <v>58.65</v>
          </cell>
        </row>
        <row r="90">
          <cell r="A90" t="str">
            <v>DER72350b</v>
          </cell>
          <cell r="B90" t="str">
            <v>Boca para BSTC D=40cm - Normal</v>
          </cell>
          <cell r="C90" t="str">
            <v/>
          </cell>
          <cell r="D90" t="str">
            <v/>
          </cell>
          <cell r="E90" t="str">
            <v>un</v>
          </cell>
          <cell r="F90">
            <v>4</v>
          </cell>
          <cell r="G90">
            <v>147.57</v>
          </cell>
        </row>
        <row r="91">
          <cell r="A91" t="str">
            <v>04.101.01</v>
          </cell>
          <cell r="B91" t="str">
            <v>Boca de BSTC D=0.60m-normal</v>
          </cell>
          <cell r="C91" t="str">
            <v>DNER-ES284/97</v>
          </cell>
          <cell r="D91" t="str">
            <v/>
          </cell>
          <cell r="E91" t="str">
            <v>un</v>
          </cell>
          <cell r="F91">
            <v>7</v>
          </cell>
          <cell r="G91">
            <v>299.62</v>
          </cell>
        </row>
        <row r="92">
          <cell r="A92" t="str">
            <v>04.940.02</v>
          </cell>
          <cell r="B92" t="str">
            <v>Descida d’água tipo rápido- canal retangular-DAR 02</v>
          </cell>
          <cell r="C92" t="str">
            <v>DNER-ES291/97</v>
          </cell>
          <cell r="D92" t="str">
            <v/>
          </cell>
          <cell r="E92" t="str">
            <v>m</v>
          </cell>
          <cell r="F92">
            <v>5</v>
          </cell>
          <cell r="G92">
            <v>57.28</v>
          </cell>
        </row>
        <row r="93">
          <cell r="F93" t="str">
            <v>SUB-TOTAL</v>
          </cell>
        </row>
        <row r="94">
          <cell r="B94" t="str">
            <v>OBRAS DE ARTE CORRENTES</v>
          </cell>
        </row>
        <row r="95">
          <cell r="A95" t="str">
            <v>04.000.01</v>
          </cell>
          <cell r="B95" t="str">
            <v>Escavação manual,reaterro e compactação (material de 1a categoria)</v>
          </cell>
          <cell r="C95" t="str">
            <v/>
          </cell>
          <cell r="D95" t="str">
            <v/>
          </cell>
          <cell r="E95" t="str">
            <v>m3</v>
          </cell>
          <cell r="F95">
            <v>2635.2000000000003</v>
          </cell>
          <cell r="G95">
            <v>22.33</v>
          </cell>
        </row>
        <row r="96">
          <cell r="A96" t="str">
            <v>04.100.02</v>
          </cell>
          <cell r="B96" t="str">
            <v>Corpo de BSTC D=0.80m</v>
          </cell>
          <cell r="C96" t="str">
            <v>DNER-ES284/97</v>
          </cell>
          <cell r="D96" t="str">
            <v/>
          </cell>
          <cell r="E96" t="str">
            <v>m </v>
          </cell>
          <cell r="F96">
            <v>158</v>
          </cell>
          <cell r="G96">
            <v>201.98</v>
          </cell>
        </row>
        <row r="97">
          <cell r="A97" t="str">
            <v>04.100.03</v>
          </cell>
          <cell r="B97" t="str">
            <v>Corpo de BSTC D=1.00m</v>
          </cell>
          <cell r="C97" t="str">
            <v>DNER-ES284/97</v>
          </cell>
          <cell r="D97" t="str">
            <v/>
          </cell>
          <cell r="E97" t="str">
            <v>m </v>
          </cell>
          <cell r="F97">
            <v>99</v>
          </cell>
          <cell r="G97">
            <v>280.33</v>
          </cell>
        </row>
        <row r="98">
          <cell r="A98" t="str">
            <v>04.101.02</v>
          </cell>
          <cell r="B98" t="str">
            <v>Boca de BSTC D=0.80m-normal</v>
          </cell>
          <cell r="C98" t="str">
            <v>DNER-ES284/97</v>
          </cell>
          <cell r="D98" t="str">
            <v/>
          </cell>
          <cell r="E98" t="str">
            <v>un</v>
          </cell>
          <cell r="F98">
            <v>16</v>
          </cell>
          <cell r="G98">
            <v>494.05</v>
          </cell>
        </row>
        <row r="99">
          <cell r="A99" t="str">
            <v>04.101.03</v>
          </cell>
          <cell r="B99" t="str">
            <v>Boca de BSTC D=1.00m-normal</v>
          </cell>
          <cell r="C99" t="str">
            <v>DNER-ES284/97</v>
          </cell>
          <cell r="D99" t="str">
            <v/>
          </cell>
          <cell r="E99" t="str">
            <v>un</v>
          </cell>
          <cell r="F99">
            <v>6</v>
          </cell>
          <cell r="G99">
            <v>757.56</v>
          </cell>
        </row>
        <row r="100">
          <cell r="A100" t="str">
            <v>P04.110.00</v>
          </cell>
          <cell r="B100" t="str">
            <v>Corpo de BDTC D=0.80m c/ laje de concreto</v>
          </cell>
          <cell r="C100" t="str">
            <v/>
          </cell>
          <cell r="D100" t="str">
            <v/>
          </cell>
          <cell r="E100" t="str">
            <v>m</v>
          </cell>
          <cell r="F100">
            <v>33</v>
          </cell>
          <cell r="G100">
            <v>335.3</v>
          </cell>
        </row>
        <row r="101">
          <cell r="A101" t="str">
            <v>04.110.01</v>
          </cell>
          <cell r="B101" t="str">
            <v>Corpo de BDTC D=1.00m</v>
          </cell>
          <cell r="C101" t="str">
            <v>DNER-ES284/97</v>
          </cell>
          <cell r="D101" t="str">
            <v/>
          </cell>
          <cell r="E101" t="str">
            <v>m</v>
          </cell>
          <cell r="F101">
            <v>69</v>
          </cell>
          <cell r="G101">
            <v>572.14</v>
          </cell>
        </row>
        <row r="102">
          <cell r="A102" t="str">
            <v>04.110.02</v>
          </cell>
          <cell r="B102" t="str">
            <v>Corpo de BDTC D=1.20m</v>
          </cell>
          <cell r="C102" t="str">
            <v>DNER-ES284/97</v>
          </cell>
          <cell r="D102" t="str">
            <v/>
          </cell>
          <cell r="E102" t="str">
            <v>m</v>
          </cell>
          <cell r="F102">
            <v>21</v>
          </cell>
          <cell r="G102">
            <v>745.38</v>
          </cell>
        </row>
        <row r="103">
          <cell r="A103" t="str">
            <v>P04.111.01</v>
          </cell>
          <cell r="B103" t="str">
            <v>Boca de BDTC D=0.80m</v>
          </cell>
          <cell r="C103" t="str">
            <v/>
          </cell>
          <cell r="D103" t="str">
            <v/>
          </cell>
          <cell r="E103" t="str">
            <v>un</v>
          </cell>
          <cell r="F103">
            <v>2</v>
          </cell>
          <cell r="G103">
            <v>560.76</v>
          </cell>
        </row>
        <row r="104">
          <cell r="A104" t="str">
            <v>04.111.01</v>
          </cell>
          <cell r="B104" t="str">
            <v>Boca de BDTC D=1.00m-normal</v>
          </cell>
          <cell r="C104" t="str">
            <v>DNER-ES284/97</v>
          </cell>
          <cell r="D104" t="str">
            <v/>
          </cell>
          <cell r="E104" t="str">
            <v>un</v>
          </cell>
          <cell r="F104">
            <v>11</v>
          </cell>
          <cell r="G104">
            <v>1056.62</v>
          </cell>
        </row>
        <row r="105">
          <cell r="A105" t="str">
            <v>04.111.02</v>
          </cell>
          <cell r="B105" t="str">
            <v>Boca de BDTC D=1.20m-normal</v>
          </cell>
          <cell r="C105" t="str">
            <v>DNER-ES284/97</v>
          </cell>
          <cell r="D105" t="str">
            <v/>
          </cell>
          <cell r="E105" t="str">
            <v>un</v>
          </cell>
          <cell r="F105">
            <v>2</v>
          </cell>
          <cell r="G105">
            <v>1521.54</v>
          </cell>
        </row>
        <row r="106">
          <cell r="A106" t="str">
            <v>04.120.02</v>
          </cell>
          <cell r="B106" t="str">
            <v>Corpo de BTTC D=1.20m</v>
          </cell>
          <cell r="C106" t="str">
            <v>DNER-ES284/97</v>
          </cell>
          <cell r="D106" t="str">
            <v/>
          </cell>
          <cell r="E106" t="str">
            <v>m</v>
          </cell>
          <cell r="F106">
            <v>20</v>
          </cell>
          <cell r="G106">
            <v>1110.23</v>
          </cell>
        </row>
        <row r="107">
          <cell r="A107" t="str">
            <v>04.121.02</v>
          </cell>
          <cell r="B107" t="str">
            <v>Boca de BTTC D=1.20m-normal</v>
          </cell>
          <cell r="C107" t="str">
            <v/>
          </cell>
          <cell r="D107" t="str">
            <v/>
          </cell>
          <cell r="E107" t="str">
            <v>un</v>
          </cell>
          <cell r="F107">
            <v>3</v>
          </cell>
          <cell r="G107">
            <v>1955.59</v>
          </cell>
        </row>
        <row r="108">
          <cell r="A108" t="str">
            <v>04.200.02</v>
          </cell>
          <cell r="B108" t="str">
            <v>Corpo de BSCC 2.00x2.00m-H=0 a 1.00m</v>
          </cell>
          <cell r="C108" t="str">
            <v>DNER-ES286/97</v>
          </cell>
          <cell r="D108" t="str">
            <v/>
          </cell>
          <cell r="E108" t="str">
            <v>m</v>
          </cell>
          <cell r="F108">
            <v>21</v>
          </cell>
          <cell r="G108">
            <v>737.8</v>
          </cell>
        </row>
        <row r="109">
          <cell r="A109" t="str">
            <v>04.200.05</v>
          </cell>
          <cell r="B109" t="str">
            <v>Corpo de BSCC 1.50x1.50m-H=1.00 a 2.50m</v>
          </cell>
          <cell r="C109" t="str">
            <v>DNER-ES286/97</v>
          </cell>
          <cell r="D109" t="str">
            <v/>
          </cell>
          <cell r="E109" t="str">
            <v>m</v>
          </cell>
          <cell r="F109">
            <v>23</v>
          </cell>
          <cell r="G109">
            <v>468.54</v>
          </cell>
        </row>
        <row r="110">
          <cell r="A110" t="str">
            <v>04.201.01</v>
          </cell>
          <cell r="B110" t="str">
            <v>Boca de BSCC 1.50x1.50m - normal</v>
          </cell>
          <cell r="C110" t="str">
            <v/>
          </cell>
          <cell r="D110" t="str">
            <v/>
          </cell>
          <cell r="E110" t="str">
            <v>un</v>
          </cell>
          <cell r="F110">
            <v>4</v>
          </cell>
          <cell r="G110">
            <v>3149.41</v>
          </cell>
        </row>
        <row r="111">
          <cell r="A111" t="str">
            <v>04.201.02</v>
          </cell>
          <cell r="B111" t="str">
            <v>Boca de BSCC 2.00x2.00m - normal</v>
          </cell>
          <cell r="C111" t="str">
            <v/>
          </cell>
          <cell r="D111" t="str">
            <v/>
          </cell>
          <cell r="E111" t="str">
            <v>un</v>
          </cell>
          <cell r="F111">
            <v>3</v>
          </cell>
          <cell r="G111">
            <v>4874.24</v>
          </cell>
        </row>
        <row r="112">
          <cell r="A112" t="str">
            <v>04.999.01</v>
          </cell>
          <cell r="B112" t="str">
            <v>Remoção de bueiros existentes</v>
          </cell>
          <cell r="C112" t="str">
            <v/>
          </cell>
          <cell r="D112" t="str">
            <v/>
          </cell>
          <cell r="E112" t="str">
            <v>m</v>
          </cell>
          <cell r="F112">
            <v>147</v>
          </cell>
          <cell r="G112">
            <v>13.06</v>
          </cell>
        </row>
        <row r="113">
          <cell r="A113" t="str">
            <v>04.999.02</v>
          </cell>
          <cell r="B113" t="str">
            <v>Demolição de dispositivos de concreto</v>
          </cell>
          <cell r="C113" t="str">
            <v>DNER-ES296/97</v>
          </cell>
          <cell r="D113" t="str">
            <v/>
          </cell>
          <cell r="E113" t="str">
            <v>m3</v>
          </cell>
          <cell r="F113">
            <v>88</v>
          </cell>
          <cell r="G113">
            <v>12.58</v>
          </cell>
        </row>
        <row r="114">
          <cell r="A114" t="str">
            <v>P 04.610.01</v>
          </cell>
          <cell r="B114" t="str">
            <v>Demolição e remoção de pontilhão de madeira</v>
          </cell>
          <cell r="C114" t="str">
            <v/>
          </cell>
          <cell r="D114" t="str">
            <v/>
          </cell>
          <cell r="E114" t="str">
            <v>m2</v>
          </cell>
          <cell r="F114">
            <v>12</v>
          </cell>
          <cell r="G114">
            <v>40.74</v>
          </cell>
        </row>
        <row r="115">
          <cell r="F115" t="str">
            <v>SUB-TOTAL</v>
          </cell>
        </row>
        <row r="116">
          <cell r="B116" t="str">
            <v>OBRAS COMPLEMENTARES</v>
          </cell>
        </row>
        <row r="117">
          <cell r="A117" t="str">
            <v>05.100.00</v>
          </cell>
          <cell r="B117" t="str">
            <v>Enleivamento</v>
          </cell>
          <cell r="C117" t="str">
            <v>DNER-ES341/97</v>
          </cell>
          <cell r="D117" t="str">
            <v/>
          </cell>
          <cell r="E117" t="str">
            <v>m2</v>
          </cell>
          <cell r="F117">
            <v>45657</v>
          </cell>
          <cell r="G117">
            <v>2.06</v>
          </cell>
        </row>
        <row r="118">
          <cell r="A118" t="str">
            <v>05.102.00</v>
          </cell>
          <cell r="B118" t="str">
            <v>Hidrossemeadura</v>
          </cell>
          <cell r="C118" t="str">
            <v>DNER-ES341/97</v>
          </cell>
          <cell r="D118" t="str">
            <v/>
          </cell>
          <cell r="E118" t="str">
            <v>m2</v>
          </cell>
          <cell r="F118">
            <v>25854</v>
          </cell>
          <cell r="G118">
            <v>0.49</v>
          </cell>
        </row>
        <row r="119">
          <cell r="A119" t="str">
            <v>P 05.100.02</v>
          </cell>
          <cell r="B119" t="str">
            <v>Fornecimento e plantio de árvore selecionada</v>
          </cell>
          <cell r="C119" t="str">
            <v/>
          </cell>
          <cell r="D119" t="str">
            <v/>
          </cell>
          <cell r="E119" t="str">
            <v>un</v>
          </cell>
          <cell r="F119">
            <v>355</v>
          </cell>
          <cell r="G119">
            <v>6.02</v>
          </cell>
        </row>
        <row r="120">
          <cell r="A120" t="str">
            <v>R2</v>
          </cell>
          <cell r="B120" t="str">
            <v>Remanejamento de Rede de Alta Tensão (138kV)</v>
          </cell>
          <cell r="C120" t="str">
            <v/>
          </cell>
          <cell r="D120" t="str">
            <v/>
          </cell>
          <cell r="E120" t="str">
            <v>m</v>
          </cell>
          <cell r="F120">
            <v>180</v>
          </cell>
          <cell r="G120">
            <v>6.2</v>
          </cell>
        </row>
        <row r="121">
          <cell r="A121" t="str">
            <v>R14</v>
          </cell>
          <cell r="B121" t="str">
            <v>Remanejamento de Poste de Concreto 11/300</v>
          </cell>
          <cell r="C121" t="str">
            <v/>
          </cell>
          <cell r="D121" t="str">
            <v/>
          </cell>
          <cell r="E121" t="str">
            <v>un</v>
          </cell>
          <cell r="F121">
            <v>4</v>
          </cell>
          <cell r="G121">
            <v>75</v>
          </cell>
        </row>
        <row r="122">
          <cell r="A122" t="str">
            <v>R31</v>
          </cell>
          <cell r="B122" t="str">
            <v>Remoção de poste metálico c/iluminação - 1pétala</v>
          </cell>
          <cell r="C122" t="str">
            <v/>
          </cell>
          <cell r="D122" t="str">
            <v/>
          </cell>
          <cell r="E122" t="str">
            <v>un</v>
          </cell>
          <cell r="F122">
            <v>3</v>
          </cell>
          <cell r="G122">
            <v>75</v>
          </cell>
        </row>
        <row r="123">
          <cell r="A123" t="str">
            <v>R32</v>
          </cell>
          <cell r="B123" t="str">
            <v>Remoção de poste metálico c/iluminação - 2pétalas</v>
          </cell>
          <cell r="C123" t="str">
            <v/>
          </cell>
          <cell r="D123" t="str">
            <v/>
          </cell>
          <cell r="E123" t="str">
            <v>un</v>
          </cell>
          <cell r="F123">
            <v>3</v>
          </cell>
          <cell r="G123">
            <v>75</v>
          </cell>
        </row>
      </sheetData>
      <sheetData sheetId="25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78000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780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390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1281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2898</v>
          </cell>
          <cell r="G19">
            <v>1.98</v>
          </cell>
        </row>
        <row r="20">
          <cell r="A20" t="str">
            <v>01.100.12</v>
          </cell>
          <cell r="B20" t="str">
            <v>Escavação,carga e transportes de material de 1a categoria DMT= 600 a 800m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10522</v>
          </cell>
          <cell r="G20">
            <v>2.19</v>
          </cell>
        </row>
        <row r="21">
          <cell r="A21" t="str">
            <v>01.100.14</v>
          </cell>
          <cell r="B21" t="str">
            <v>Escavação,carga e transportes de material de 1a categoria DMT= 1000 a 1200m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1455</v>
          </cell>
          <cell r="G21">
            <v>2.4</v>
          </cell>
        </row>
        <row r="22">
          <cell r="A22" t="str">
            <v>01.100.19</v>
          </cell>
          <cell r="B22" t="str">
            <v>Escavação,carga e transportes de material de 1a categoria DMT= 2000 a 3000m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7388</v>
          </cell>
          <cell r="G22">
            <v>3.26</v>
          </cell>
        </row>
        <row r="23">
          <cell r="A23" t="str">
            <v>01.101.14</v>
          </cell>
          <cell r="B23" t="str">
            <v>Escavação,carga e transportes de material de 2a categoria,c/CB,  DMT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970</v>
          </cell>
          <cell r="G23">
            <v>3.49</v>
          </cell>
        </row>
        <row r="24">
          <cell r="A24" t="str">
            <v>01.101.19</v>
          </cell>
          <cell r="B24" t="str">
            <v>Escavação,carga e transportes de material de 2a categoria,c/CB,  DMT 2000 a 3000m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4925</v>
          </cell>
          <cell r="G24">
            <v>4.51</v>
          </cell>
        </row>
        <row r="25">
          <cell r="A25" t="str">
            <v>01.510.00</v>
          </cell>
          <cell r="B25" t="str">
            <v>Compactação de aterros a 95%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11953</v>
          </cell>
          <cell r="G25">
            <v>0.79</v>
          </cell>
        </row>
        <row r="26">
          <cell r="A26" t="str">
            <v>01.511.00</v>
          </cell>
          <cell r="B26" t="str">
            <v>Compactação de aterros a 100% Proctor Normal</v>
          </cell>
          <cell r="C26" t="str">
            <v>DNER-ES282/97</v>
          </cell>
          <cell r="D26" t="str">
            <v/>
          </cell>
          <cell r="E26" t="str">
            <v>m3</v>
          </cell>
          <cell r="F26">
            <v>12582</v>
          </cell>
          <cell r="G26">
            <v>1.36</v>
          </cell>
        </row>
        <row r="27">
          <cell r="F27" t="str">
            <v>SUB-TOTAL</v>
          </cell>
        </row>
        <row r="29">
          <cell r="B29" t="str">
            <v>PAVIMENTAÇÃO</v>
          </cell>
        </row>
        <row r="30">
          <cell r="A30" t="str">
            <v>02.000.00</v>
          </cell>
          <cell r="B30" t="str">
            <v>Regularização do subleito</v>
          </cell>
          <cell r="C30" t="str">
            <v/>
          </cell>
          <cell r="D30" t="str">
            <v/>
          </cell>
          <cell r="E30" t="str">
            <v>m2</v>
          </cell>
          <cell r="F30">
            <v>33079</v>
          </cell>
          <cell r="G30">
            <v>0.3</v>
          </cell>
        </row>
        <row r="31">
          <cell r="A31" t="str">
            <v>DER53130</v>
          </cell>
          <cell r="B31" t="str">
            <v>Camada de macadame seco</v>
          </cell>
          <cell r="C31" t="str">
            <v/>
          </cell>
          <cell r="D31" t="str">
            <v/>
          </cell>
          <cell r="E31" t="str">
            <v>m3</v>
          </cell>
          <cell r="F31">
            <v>7328</v>
          </cell>
          <cell r="G31">
            <v>21.86</v>
          </cell>
        </row>
        <row r="32">
          <cell r="A32" t="str">
            <v>02.230.00</v>
          </cell>
          <cell r="B32" t="str">
            <v>Base brita graduada</v>
          </cell>
          <cell r="C32" t="str">
            <v>DNER-ES303/97</v>
          </cell>
          <cell r="D32" t="str">
            <v/>
          </cell>
          <cell r="E32" t="str">
            <v>m3</v>
          </cell>
          <cell r="F32">
            <v>4583</v>
          </cell>
          <cell r="G32">
            <v>28.06</v>
          </cell>
        </row>
        <row r="33">
          <cell r="A33" t="str">
            <v>02.300.00</v>
          </cell>
          <cell r="B33" t="str">
            <v>Imprimação - Fornecimento, transporte e execução</v>
          </cell>
          <cell r="C33" t="str">
            <v>DNER-ES306/97</v>
          </cell>
          <cell r="D33" t="str">
            <v/>
          </cell>
          <cell r="E33" t="str">
            <v>m2</v>
          </cell>
          <cell r="F33">
            <v>30503</v>
          </cell>
          <cell r="G33">
            <v>1.11</v>
          </cell>
        </row>
        <row r="34">
          <cell r="A34" t="str">
            <v>02.400.00</v>
          </cell>
          <cell r="B34" t="str">
            <v>Pintura de ligação - Fornec., transporte e execução</v>
          </cell>
          <cell r="C34" t="str">
            <v>DNER-ES307/97</v>
          </cell>
          <cell r="D34" t="str">
            <v/>
          </cell>
          <cell r="E34" t="str">
            <v>m2</v>
          </cell>
          <cell r="F34">
            <v>55033</v>
          </cell>
          <cell r="G34">
            <v>0.41</v>
          </cell>
        </row>
        <row r="35">
          <cell r="A35" t="str">
            <v>02.540.01</v>
          </cell>
          <cell r="B35" t="str">
            <v>Concreto betuminoso usinado a quente - usina 100/140 t/h</v>
          </cell>
          <cell r="C35" t="str">
            <v>DNER-ES313/97</v>
          </cell>
          <cell r="D35" t="str">
            <v/>
          </cell>
          <cell r="E35" t="str">
            <v>t</v>
          </cell>
          <cell r="F35">
            <v>6110</v>
          </cell>
          <cell r="G35">
            <v>67.64</v>
          </cell>
        </row>
        <row r="36">
          <cell r="F36" t="str">
            <v>SUB-TOTAL</v>
          </cell>
        </row>
        <row r="37">
          <cell r="B37" t="str">
            <v>DRENAGEM</v>
          </cell>
        </row>
        <row r="38">
          <cell r="A38" t="str">
            <v>04.000.00</v>
          </cell>
          <cell r="B38" t="str">
            <v>Escavação manual em material de 1a categoria</v>
          </cell>
          <cell r="C38" t="str">
            <v/>
          </cell>
          <cell r="D38" t="str">
            <v/>
          </cell>
          <cell r="E38" t="str">
            <v>m3</v>
          </cell>
          <cell r="F38">
            <v>238</v>
          </cell>
          <cell r="G38">
            <v>17.57</v>
          </cell>
        </row>
        <row r="39">
          <cell r="A39" t="str">
            <v>04.001.00</v>
          </cell>
          <cell r="B39" t="str">
            <v>Escavação mecânica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1515</v>
          </cell>
          <cell r="G39">
            <v>2.09</v>
          </cell>
        </row>
        <row r="40">
          <cell r="A40" t="str">
            <v>04.001.01</v>
          </cell>
          <cell r="B40" t="str">
            <v>Escavação mecânica,reaterro e compactação (material de 1a categoria)</v>
          </cell>
          <cell r="C40" t="str">
            <v/>
          </cell>
          <cell r="D40" t="str">
            <v/>
          </cell>
          <cell r="E40" t="str">
            <v>m3</v>
          </cell>
          <cell r="F40">
            <v>953.6</v>
          </cell>
          <cell r="G40">
            <v>3.03</v>
          </cell>
        </row>
        <row r="41">
          <cell r="A41" t="str">
            <v>04.400.02</v>
          </cell>
          <cell r="B41" t="str">
            <v>Valeta de prot. de cortes c/ revest. vegetal VPC 02</v>
          </cell>
          <cell r="C41" t="str">
            <v/>
          </cell>
          <cell r="D41" t="str">
            <v/>
          </cell>
          <cell r="E41" t="str">
            <v>m</v>
          </cell>
          <cell r="F41">
            <v>154</v>
          </cell>
          <cell r="G41">
            <v>23.24</v>
          </cell>
        </row>
        <row r="42">
          <cell r="A42" t="str">
            <v>04.401.02</v>
          </cell>
          <cell r="B42" t="str">
            <v>Valeta de prot. de aterro c/ revest. vegetal VPA 02</v>
          </cell>
          <cell r="C42" t="str">
            <v/>
          </cell>
          <cell r="D42" t="str">
            <v/>
          </cell>
          <cell r="E42" t="str">
            <v>m</v>
          </cell>
          <cell r="F42">
            <v>776</v>
          </cell>
          <cell r="G42">
            <v>24.32</v>
          </cell>
        </row>
        <row r="43">
          <cell r="A43" t="str">
            <v>04.500.06</v>
          </cell>
          <cell r="B43" t="str">
            <v>Dreno longit. profundo p/cortes em solo- DPS 06</v>
          </cell>
          <cell r="C43" t="str">
            <v>DNER-ES292/97</v>
          </cell>
          <cell r="D43" t="str">
            <v/>
          </cell>
          <cell r="E43" t="str">
            <v>m</v>
          </cell>
          <cell r="F43">
            <v>1837</v>
          </cell>
          <cell r="G43">
            <v>34.94</v>
          </cell>
        </row>
        <row r="44">
          <cell r="A44" t="str">
            <v>04.502.02</v>
          </cell>
          <cell r="B44" t="str">
            <v>Boca de saída p/ dreno longit. profundo- BSD 02</v>
          </cell>
          <cell r="C44" t="str">
            <v/>
          </cell>
          <cell r="D44" t="str">
            <v/>
          </cell>
          <cell r="E44" t="str">
            <v>un</v>
          </cell>
          <cell r="F44">
            <v>6</v>
          </cell>
          <cell r="G44">
            <v>49.08</v>
          </cell>
        </row>
        <row r="45">
          <cell r="A45" t="str">
            <v>04.510.03</v>
          </cell>
          <cell r="B45" t="str">
            <v>Dreno sub- superficial- DSS 03</v>
          </cell>
          <cell r="C45" t="str">
            <v>DNER-ES294/97</v>
          </cell>
          <cell r="D45" t="str">
            <v/>
          </cell>
          <cell r="E45" t="str">
            <v>m</v>
          </cell>
          <cell r="F45">
            <v>1133</v>
          </cell>
          <cell r="G45">
            <v>3.71</v>
          </cell>
        </row>
        <row r="46">
          <cell r="A46" t="str">
            <v>04.511.01</v>
          </cell>
          <cell r="B46" t="str">
            <v>Boca de saída p/ dreno sub-superficial-BSD 03</v>
          </cell>
          <cell r="C46" t="str">
            <v/>
          </cell>
          <cell r="D46" t="str">
            <v/>
          </cell>
          <cell r="E46" t="str">
            <v>un</v>
          </cell>
          <cell r="F46">
            <v>3</v>
          </cell>
          <cell r="G46">
            <v>20.86</v>
          </cell>
        </row>
        <row r="47">
          <cell r="A47" t="str">
            <v>04.900.21</v>
          </cell>
          <cell r="B47" t="str">
            <v>Sarjeta de cant. central de concreto-SCC 01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66</v>
          </cell>
          <cell r="G47">
            <v>13.85</v>
          </cell>
        </row>
        <row r="48">
          <cell r="A48" t="str">
            <v>04.900.04</v>
          </cell>
          <cell r="B48" t="str">
            <v>Sarjeta triangular de concreto-STC 04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473</v>
          </cell>
          <cell r="G48">
            <v>12.93</v>
          </cell>
        </row>
        <row r="49">
          <cell r="A49" t="str">
            <v>DER78150b</v>
          </cell>
          <cell r="B49" t="str">
            <v>Caixa coletora de sarjeta - CCS, D=40cm E H=1,00m</v>
          </cell>
          <cell r="C49" t="str">
            <v/>
          </cell>
          <cell r="D49" t="str">
            <v/>
          </cell>
          <cell r="E49" t="str">
            <v>un</v>
          </cell>
          <cell r="F49">
            <v>2</v>
          </cell>
          <cell r="G49">
            <v>382.07</v>
          </cell>
        </row>
        <row r="50">
          <cell r="A50" t="str">
            <v>DER78150c</v>
          </cell>
          <cell r="B50" t="str">
            <v>Caixa coletora de sarjeta - CCS, D=40cm E H=1,50m</v>
          </cell>
          <cell r="C50" t="str">
            <v/>
          </cell>
          <cell r="D50" t="str">
            <v/>
          </cell>
          <cell r="E50" t="str">
            <v>un</v>
          </cell>
          <cell r="F50">
            <v>3</v>
          </cell>
          <cell r="G50">
            <v>503.68</v>
          </cell>
        </row>
        <row r="51">
          <cell r="A51" t="str">
            <v>DER78150a</v>
          </cell>
          <cell r="B51" t="str">
            <v>Caixa coletora de sarjeta - CCS, D=60cm E H=1,5m</v>
          </cell>
          <cell r="C51" t="str">
            <v/>
          </cell>
          <cell r="D51" t="str">
            <v/>
          </cell>
          <cell r="E51" t="str">
            <v>un</v>
          </cell>
          <cell r="F51">
            <v>1</v>
          </cell>
          <cell r="G51">
            <v>500.45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1</v>
          </cell>
          <cell r="G52">
            <v>568.85</v>
          </cell>
        </row>
        <row r="53">
          <cell r="A53" t="str">
            <v>04.960.01</v>
          </cell>
          <cell r="B53" t="str">
            <v>Boca de lobo simples c/ grelha de concreto-BLS 01</v>
          </cell>
          <cell r="C53" t="str">
            <v/>
          </cell>
          <cell r="D53" t="str">
            <v/>
          </cell>
          <cell r="E53" t="str">
            <v>un</v>
          </cell>
          <cell r="F53">
            <v>4</v>
          </cell>
          <cell r="G53">
            <v>203.51</v>
          </cell>
        </row>
        <row r="54">
          <cell r="A54" t="str">
            <v>04.960.02</v>
          </cell>
          <cell r="B54" t="str">
            <v>Boca de lobo simples c/ grelha de concreto-BLS 02</v>
          </cell>
          <cell r="C54" t="str">
            <v/>
          </cell>
          <cell r="D54" t="str">
            <v/>
          </cell>
          <cell r="E54" t="str">
            <v>un</v>
          </cell>
          <cell r="F54">
            <v>9</v>
          </cell>
          <cell r="G54">
            <v>257.84</v>
          </cell>
        </row>
        <row r="55">
          <cell r="A55" t="str">
            <v>04.960.03</v>
          </cell>
          <cell r="B55" t="str">
            <v>Boca de lobo simples c/ grelha de concreto-BLS 03</v>
          </cell>
          <cell r="C55" t="str">
            <v/>
          </cell>
          <cell r="D55" t="str">
            <v/>
          </cell>
          <cell r="E55" t="str">
            <v>un</v>
          </cell>
          <cell r="F55">
            <v>5</v>
          </cell>
          <cell r="G55">
            <v>312.23</v>
          </cell>
        </row>
        <row r="56">
          <cell r="A56" t="str">
            <v>P.04.100.15</v>
          </cell>
          <cell r="B56" t="str">
            <v>Caixa de ligação e passagem BSTC,  D=1,00m, H=1,50m</v>
          </cell>
          <cell r="C56" t="str">
            <v/>
          </cell>
          <cell r="D56" t="str">
            <v/>
          </cell>
          <cell r="E56" t="str">
            <v>un</v>
          </cell>
          <cell r="F56">
            <v>2</v>
          </cell>
          <cell r="G56">
            <v>741.5</v>
          </cell>
        </row>
        <row r="57">
          <cell r="A57" t="str">
            <v>04.962.02</v>
          </cell>
          <cell r="B57" t="str">
            <v>Caixa de ligação e passagem- CLP 02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1</v>
          </cell>
          <cell r="G57">
            <v>359.92</v>
          </cell>
        </row>
        <row r="58">
          <cell r="A58" t="str">
            <v>04.999.02</v>
          </cell>
          <cell r="B58" t="str">
            <v>Demolição de dispositivos de concreto</v>
          </cell>
          <cell r="C58" t="str">
            <v>DNER-ES296/97</v>
          </cell>
          <cell r="D58" t="str">
            <v/>
          </cell>
          <cell r="E58" t="str">
            <v>m3</v>
          </cell>
          <cell r="F58">
            <v>15</v>
          </cell>
          <cell r="G58">
            <v>12.58</v>
          </cell>
        </row>
        <row r="59">
          <cell r="A59" t="str">
            <v>P 04.100.07</v>
          </cell>
          <cell r="B59" t="str">
            <v>Execução de galerias D=0,40 c/ lastro de brita</v>
          </cell>
          <cell r="C59" t="str">
            <v/>
          </cell>
          <cell r="D59" t="str">
            <v/>
          </cell>
          <cell r="E59" t="str">
            <v>m</v>
          </cell>
          <cell r="F59">
            <v>773</v>
          </cell>
          <cell r="G59">
            <v>41.68</v>
          </cell>
        </row>
        <row r="60">
          <cell r="A60" t="str">
            <v>P 04.100.09</v>
          </cell>
          <cell r="B60" t="str">
            <v>Execução de galerias D=0,60 c/ lastro de brita</v>
          </cell>
          <cell r="C60" t="str">
            <v/>
          </cell>
          <cell r="D60" t="str">
            <v/>
          </cell>
          <cell r="E60" t="str">
            <v>m</v>
          </cell>
          <cell r="F60">
            <v>426</v>
          </cell>
          <cell r="G60">
            <v>100.67</v>
          </cell>
        </row>
        <row r="61">
          <cell r="A61" t="str">
            <v>P 04.100.08</v>
          </cell>
          <cell r="B61" t="str">
            <v>Execução de galerias D=0,40 c/ lastro de concreto</v>
          </cell>
          <cell r="C61" t="str">
            <v/>
          </cell>
          <cell r="D61" t="str">
            <v/>
          </cell>
          <cell r="E61" t="str">
            <v>m</v>
          </cell>
          <cell r="F61">
            <v>110</v>
          </cell>
          <cell r="G61">
            <v>58.65</v>
          </cell>
        </row>
        <row r="62">
          <cell r="A62" t="str">
            <v>P 04.100.10</v>
          </cell>
          <cell r="B62" t="str">
            <v>Execução de galerias D=0,60 c/ lastro de concreto</v>
          </cell>
          <cell r="C62" t="str">
            <v/>
          </cell>
          <cell r="D62" t="str">
            <v/>
          </cell>
          <cell r="E62" t="str">
            <v>m</v>
          </cell>
          <cell r="F62">
            <v>82</v>
          </cell>
          <cell r="G62">
            <v>131.66</v>
          </cell>
        </row>
        <row r="63">
          <cell r="A63" t="str">
            <v>DER72350b</v>
          </cell>
          <cell r="B63" t="str">
            <v>Boca para BSTC D=40cm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2</v>
          </cell>
          <cell r="G63">
            <v>147.57</v>
          </cell>
        </row>
        <row r="64">
          <cell r="A64" t="str">
            <v>04.101.01</v>
          </cell>
          <cell r="B64" t="str">
            <v>Boca de BSTC D=0.60m-normal</v>
          </cell>
          <cell r="C64" t="str">
            <v>DNER-ES284/97</v>
          </cell>
          <cell r="D64" t="str">
            <v/>
          </cell>
          <cell r="E64" t="str">
            <v>un</v>
          </cell>
          <cell r="F64">
            <v>6</v>
          </cell>
          <cell r="G64">
            <v>299.62</v>
          </cell>
        </row>
        <row r="65">
          <cell r="A65" t="str">
            <v>04.910.05</v>
          </cell>
          <cell r="B65" t="str">
            <v>Meio-fio de concreto-MFC 05</v>
          </cell>
          <cell r="C65" t="str">
            <v>DNER-ES290/97</v>
          </cell>
          <cell r="D65" t="str">
            <v/>
          </cell>
          <cell r="E65" t="str">
            <v>m</v>
          </cell>
          <cell r="F65">
            <v>8514</v>
          </cell>
          <cell r="G65">
            <v>10.54</v>
          </cell>
        </row>
        <row r="66">
          <cell r="F66" t="str">
            <v>SUB-TOTAL</v>
          </cell>
        </row>
        <row r="68">
          <cell r="B68" t="str">
            <v>OBRAS DE ARTE CORRENTES</v>
          </cell>
        </row>
        <row r="69">
          <cell r="A69" t="str">
            <v>04.100.02</v>
          </cell>
          <cell r="B69" t="str">
            <v>Corpo de BSTC D=0.80m</v>
          </cell>
          <cell r="C69" t="str">
            <v>DNER-ES284/97</v>
          </cell>
          <cell r="D69" t="str">
            <v/>
          </cell>
          <cell r="E69" t="str">
            <v>m </v>
          </cell>
          <cell r="F69">
            <v>44</v>
          </cell>
          <cell r="G69">
            <v>201.98</v>
          </cell>
        </row>
        <row r="70">
          <cell r="A70" t="str">
            <v>04.100.03</v>
          </cell>
          <cell r="B70" t="str">
            <v>Corpo de BSTC D=1.00m</v>
          </cell>
          <cell r="C70" t="str">
            <v>DNER-ES284/97</v>
          </cell>
          <cell r="D70" t="str">
            <v/>
          </cell>
          <cell r="E70" t="str">
            <v>m </v>
          </cell>
          <cell r="F70">
            <v>40</v>
          </cell>
          <cell r="G70">
            <v>280.33</v>
          </cell>
        </row>
        <row r="71">
          <cell r="A71" t="str">
            <v>04.101.02</v>
          </cell>
          <cell r="B71" t="str">
            <v>Boca de BSTC D=0.80m-normal</v>
          </cell>
          <cell r="C71" t="str">
            <v>DNER-ES284/97</v>
          </cell>
          <cell r="D71" t="str">
            <v/>
          </cell>
          <cell r="E71" t="str">
            <v>un</v>
          </cell>
          <cell r="F71">
            <v>3</v>
          </cell>
          <cell r="G71">
            <v>494.05</v>
          </cell>
        </row>
        <row r="72">
          <cell r="A72" t="str">
            <v>04.101.03</v>
          </cell>
          <cell r="B72" t="str">
            <v>Boca de BSTC D=1.00m-normal</v>
          </cell>
          <cell r="C72" t="str">
            <v>DNER-ES284/97</v>
          </cell>
          <cell r="D72" t="str">
            <v/>
          </cell>
          <cell r="E72" t="str">
            <v>un</v>
          </cell>
          <cell r="F72">
            <v>2</v>
          </cell>
          <cell r="G72">
            <v>757.56</v>
          </cell>
        </row>
        <row r="73">
          <cell r="A73" t="str">
            <v>04.110.01</v>
          </cell>
          <cell r="B73" t="str">
            <v>Corpo de BDTC D=1.00m</v>
          </cell>
          <cell r="C73" t="str">
            <v>DNER-ES284/97</v>
          </cell>
          <cell r="D73" t="str">
            <v/>
          </cell>
          <cell r="E73" t="str">
            <v>m</v>
          </cell>
          <cell r="F73">
            <v>27</v>
          </cell>
          <cell r="G73">
            <v>572.14</v>
          </cell>
        </row>
        <row r="74">
          <cell r="A74" t="str">
            <v>04.111.01</v>
          </cell>
          <cell r="B74" t="str">
            <v>Boca de BDTC D=1.00m-normal</v>
          </cell>
          <cell r="C74" t="str">
            <v>DNER-ES284/97</v>
          </cell>
          <cell r="D74" t="str">
            <v/>
          </cell>
          <cell r="E74" t="str">
            <v>un</v>
          </cell>
          <cell r="F74">
            <v>4</v>
          </cell>
          <cell r="G74">
            <v>1056.62</v>
          </cell>
        </row>
        <row r="75">
          <cell r="F75" t="str">
            <v>SUB-TOTAL</v>
          </cell>
        </row>
        <row r="76">
          <cell r="B76" t="str">
            <v>OBRAS COMPLEMENTARES</v>
          </cell>
        </row>
        <row r="77">
          <cell r="A77" t="str">
            <v>05.100.00</v>
          </cell>
          <cell r="B77" t="str">
            <v>Enleivamento</v>
          </cell>
          <cell r="C77" t="str">
            <v>DNER-ES341/97</v>
          </cell>
          <cell r="D77" t="str">
            <v/>
          </cell>
          <cell r="E77" t="str">
            <v>m2</v>
          </cell>
          <cell r="F77">
            <v>14884</v>
          </cell>
          <cell r="G77">
            <v>2.06</v>
          </cell>
        </row>
        <row r="78">
          <cell r="A78" t="str">
            <v>P 05.100.02</v>
          </cell>
          <cell r="B78" t="str">
            <v>Fornecimento e plantio de árvore selecionada</v>
          </cell>
          <cell r="C78" t="str">
            <v/>
          </cell>
          <cell r="D78" t="str">
            <v/>
          </cell>
          <cell r="E78" t="str">
            <v>un</v>
          </cell>
          <cell r="F78">
            <v>275</v>
          </cell>
          <cell r="G78">
            <v>6.02</v>
          </cell>
        </row>
        <row r="79">
          <cell r="A79" t="str">
            <v>DER81950</v>
          </cell>
          <cell r="B79" t="str">
            <v>Calçada em lastro de brita c/revestimento em concreto</v>
          </cell>
          <cell r="C79" t="str">
            <v/>
          </cell>
          <cell r="D79" t="str">
            <v/>
          </cell>
          <cell r="E79" t="str">
            <v>m2</v>
          </cell>
          <cell r="F79">
            <v>5840</v>
          </cell>
          <cell r="G79">
            <v>8.94</v>
          </cell>
        </row>
        <row r="80">
          <cell r="A80" t="str">
            <v>PI 04</v>
          </cell>
          <cell r="B80" t="str">
            <v>Luminária p/ iluminação pública ref.SRC-612 da Philips ou similar </v>
          </cell>
          <cell r="C80" t="str">
            <v/>
          </cell>
          <cell r="D80" t="str">
            <v/>
          </cell>
          <cell r="E80" t="str">
            <v>un</v>
          </cell>
          <cell r="F80">
            <v>87</v>
          </cell>
          <cell r="G80">
            <v>425.5</v>
          </cell>
        </row>
        <row r="81">
          <cell r="A81" t="str">
            <v>PI 10</v>
          </cell>
          <cell r="B81" t="str">
            <v>Lâmpada a vapor de mercúrio 250W, alta pressão, base E40</v>
          </cell>
          <cell r="C81" t="str">
            <v/>
          </cell>
          <cell r="D81" t="str">
            <v/>
          </cell>
          <cell r="E81" t="str">
            <v>un</v>
          </cell>
          <cell r="F81">
            <v>69</v>
          </cell>
          <cell r="G81">
            <v>28.75</v>
          </cell>
        </row>
        <row r="82">
          <cell r="A82" t="str">
            <v>PI 18</v>
          </cell>
          <cell r="B82" t="str">
            <v>Braço curvo p/ iluminação pública padrão CELESC</v>
          </cell>
          <cell r="C82" t="str">
            <v/>
          </cell>
          <cell r="D82" t="str">
            <v/>
          </cell>
          <cell r="E82" t="str">
            <v>un</v>
          </cell>
          <cell r="F82">
            <v>87</v>
          </cell>
          <cell r="G82">
            <v>6.33</v>
          </cell>
        </row>
        <row r="83">
          <cell r="A83" t="str">
            <v>PI 20</v>
          </cell>
          <cell r="B83" t="str">
            <v>Poste de concreto duplo T 10m, 150 daN</v>
          </cell>
          <cell r="C83" t="str">
            <v/>
          </cell>
          <cell r="D83" t="str">
            <v/>
          </cell>
          <cell r="E83" t="str">
            <v>un</v>
          </cell>
          <cell r="F83">
            <v>30</v>
          </cell>
          <cell r="G83">
            <v>200</v>
          </cell>
        </row>
        <row r="84">
          <cell r="A84" t="str">
            <v>PI 24</v>
          </cell>
          <cell r="B84" t="str">
            <v>Fita elétrica auto fusão a base de borracha EPR</v>
          </cell>
          <cell r="C84" t="str">
            <v/>
          </cell>
          <cell r="D84" t="str">
            <v/>
          </cell>
          <cell r="E84" t="str">
            <v>un</v>
          </cell>
          <cell r="F84">
            <v>5</v>
          </cell>
          <cell r="G84">
            <v>6.39</v>
          </cell>
        </row>
        <row r="85">
          <cell r="A85" t="str">
            <v>PI 25</v>
          </cell>
          <cell r="B85" t="str">
            <v>Fita adesiva plástica isolante</v>
          </cell>
          <cell r="C85" t="str">
            <v/>
          </cell>
          <cell r="D85" t="str">
            <v/>
          </cell>
          <cell r="E85" t="str">
            <v>un</v>
          </cell>
          <cell r="F85">
            <v>8</v>
          </cell>
          <cell r="G85">
            <v>3.84</v>
          </cell>
        </row>
        <row r="86">
          <cell r="A86" t="str">
            <v>PI 30</v>
          </cell>
          <cell r="B86" t="str">
            <v>Haste para aterramento aço-cobre D 13x2400mm</v>
          </cell>
          <cell r="C86" t="str">
            <v/>
          </cell>
          <cell r="D86" t="str">
            <v/>
          </cell>
          <cell r="E86" t="str">
            <v>un</v>
          </cell>
          <cell r="F86">
            <v>30</v>
          </cell>
          <cell r="G86">
            <v>6.04</v>
          </cell>
        </row>
        <row r="87">
          <cell r="A87" t="str">
            <v>PI 31</v>
          </cell>
          <cell r="B87" t="str">
            <v>Cabo de cobre nú meio duro, 7 fios 2AWG</v>
          </cell>
          <cell r="C87" t="str">
            <v/>
          </cell>
          <cell r="D87" t="str">
            <v/>
          </cell>
          <cell r="E87" t="str">
            <v>kg</v>
          </cell>
          <cell r="F87">
            <v>18</v>
          </cell>
          <cell r="G87">
            <v>7.02</v>
          </cell>
        </row>
        <row r="88">
          <cell r="A88" t="str">
            <v>PI 36</v>
          </cell>
          <cell r="B88" t="str">
            <v>Construção de embasamento p/ poste tipo engastado, concreto duplo T, 10m de altura</v>
          </cell>
          <cell r="C88" t="str">
            <v/>
          </cell>
          <cell r="D88" t="str">
            <v/>
          </cell>
          <cell r="E88" t="str">
            <v>un</v>
          </cell>
          <cell r="F88">
            <v>30</v>
          </cell>
          <cell r="G88">
            <v>285</v>
          </cell>
        </row>
        <row r="89">
          <cell r="A89" t="str">
            <v>PI 39</v>
          </cell>
          <cell r="B89" t="str">
            <v>Fixação de haste de terra e conexão ao neutro</v>
          </cell>
          <cell r="C89" t="str">
            <v/>
          </cell>
          <cell r="D89" t="str">
            <v/>
          </cell>
          <cell r="E89" t="str">
            <v>un</v>
          </cell>
          <cell r="F89">
            <v>30</v>
          </cell>
          <cell r="G89">
            <v>35</v>
          </cell>
        </row>
        <row r="90">
          <cell r="A90" t="str">
            <v>PI 45</v>
          </cell>
          <cell r="B90" t="str">
            <v>Montagem eletromecânica de luminária padrão CELESC em poste de 11m de altura, duplo T,c/ fixação dos equip.e conexões elétricos</v>
          </cell>
          <cell r="C90" t="str">
            <v/>
          </cell>
          <cell r="D90" t="str">
            <v/>
          </cell>
          <cell r="E90" t="str">
            <v>un</v>
          </cell>
          <cell r="F90">
            <v>87</v>
          </cell>
          <cell r="G90">
            <v>35</v>
          </cell>
        </row>
        <row r="91">
          <cell r="A91" t="str">
            <v>PI 48</v>
          </cell>
          <cell r="B91" t="str">
            <v>Armação secundária p/ 2 estribo</v>
          </cell>
          <cell r="C91" t="str">
            <v/>
          </cell>
          <cell r="D91" t="str">
            <v/>
          </cell>
          <cell r="E91" t="str">
            <v>un</v>
          </cell>
          <cell r="F91">
            <v>60</v>
          </cell>
          <cell r="G91">
            <v>7.5</v>
          </cell>
        </row>
        <row r="92">
          <cell r="A92" t="str">
            <v>PI 49</v>
          </cell>
          <cell r="B92" t="str">
            <v>Armação secundária p/ 1 estribo</v>
          </cell>
          <cell r="C92" t="str">
            <v/>
          </cell>
          <cell r="D92" t="str">
            <v/>
          </cell>
          <cell r="E92" t="str">
            <v>un</v>
          </cell>
          <cell r="F92">
            <v>30</v>
          </cell>
          <cell r="G92">
            <v>3.5</v>
          </cell>
        </row>
        <row r="93">
          <cell r="A93" t="str">
            <v>PI 61</v>
          </cell>
          <cell r="B93" t="str">
            <v>Isolador de roldana</v>
          </cell>
          <cell r="C93" t="str">
            <v/>
          </cell>
          <cell r="D93" t="str">
            <v/>
          </cell>
          <cell r="E93" t="str">
            <v>un</v>
          </cell>
          <cell r="F93">
            <v>150</v>
          </cell>
          <cell r="G93">
            <v>4.5</v>
          </cell>
        </row>
        <row r="94">
          <cell r="A94" t="str">
            <v>PI 65</v>
          </cell>
          <cell r="B94" t="str">
            <v>Cabo de alumínio 1/0</v>
          </cell>
          <cell r="C94" t="str">
            <v/>
          </cell>
          <cell r="D94" t="str">
            <v/>
          </cell>
          <cell r="E94" t="str">
            <v>m</v>
          </cell>
          <cell r="F94">
            <v>2880</v>
          </cell>
          <cell r="G94">
            <v>1.7</v>
          </cell>
        </row>
        <row r="95">
          <cell r="A95" t="str">
            <v>PI 69</v>
          </cell>
          <cell r="B95" t="str">
            <v>Instalação de poste concreto duplo T, 10m de altura, engastado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200</v>
          </cell>
        </row>
        <row r="96">
          <cell r="A96" t="str">
            <v>R16</v>
          </cell>
          <cell r="B96" t="str">
            <v>Remanejamento de Poste de Concreto 10/150 c/ 1 pétala (400W) instalado</v>
          </cell>
          <cell r="C96" t="str">
            <v/>
          </cell>
          <cell r="D96" t="str">
            <v/>
          </cell>
          <cell r="E96" t="str">
            <v>un</v>
          </cell>
          <cell r="F96">
            <v>12</v>
          </cell>
          <cell r="G96">
            <v>150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</sheetNames>
    <sheetDataSet>
      <sheetData sheetId="2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</v>
          </cell>
          <cell r="E126">
            <v>19.80233634108515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</v>
          </cell>
          <cell r="E130">
            <v>25.858989322352272</v>
          </cell>
        </row>
        <row r="131">
          <cell r="C131">
            <v>24.39668609183593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</v>
          </cell>
        </row>
        <row r="133">
          <cell r="C133">
            <v>31.13573066002607</v>
          </cell>
          <cell r="E133">
            <v>35.39573066002606</v>
          </cell>
        </row>
        <row r="134">
          <cell r="C134">
            <v>35.32537921926553</v>
          </cell>
          <cell r="E134">
            <v>39.58537921926552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SUMO ADUTORA PARTE 2"/>
      <sheetName val="ADUTORA PARTE 2"/>
      <sheetName val="MEMÓRIA ORÇA"/>
      <sheetName val="INSUMO NOV 13"/>
      <sheetName val="SERVIÇO NOV 13 "/>
      <sheetName val="ORSE"/>
      <sheetName val="CPU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lig"/>
      <sheetName val="Impr"/>
      <sheetName val="selante"/>
      <sheetName val="usinagem-CBUQ"/>
      <sheetName val="CBUQ"/>
      <sheetName val="Fornec RR-2C"/>
      <sheetName val="Fornec CM-30"/>
      <sheetName val="Fornec CAP"/>
      <sheetName val="Fornec Filler"/>
      <sheetName val="Fornec Brita"/>
      <sheetName val="Fornec Areia"/>
      <sheetName val="Transp_MB"/>
      <sheetName val="Trans Loc CBPav (ton)"/>
      <sheetName val="Trans Loc CBPav (m³)"/>
      <sheetName val="Trans Com_CC_PV"/>
      <sheetName val="Trans Com_CB_P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- 120 Dias"/>
      <sheetName val="Reforma"/>
      <sheetName val="Ciência da Natureza"/>
      <sheetName val="Informática"/>
      <sheetName val="Biblioteca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  <sheetName val="Plan1"/>
      <sheetName val="Plan2"/>
      <sheetName val="Plan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SUMO ALENQUER"/>
      <sheetName val="ORÇA ALENQUER 05-04-12"/>
      <sheetName val="MEMÓRIA ORÇA"/>
      <sheetName val="compoisição balsa"/>
      <sheetName val="SERVIÇO OUTUBRO"/>
      <sheetName val="INSUMO OUTUBRO"/>
      <sheetName val="COMPOSIÇÕES PREÇ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omp1"/>
      <sheetName val="comp2"/>
      <sheetName val="comp3"/>
      <sheetName val="comp4"/>
      <sheetName val="comp5"/>
      <sheetName val="comp6"/>
      <sheetName val="comp7"/>
      <sheetName val="comp8"/>
      <sheetName val="comp9"/>
      <sheetName val="comp10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oç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CPV"/>
      <sheetName val="Resultado"/>
      <sheetName val="Planejado"/>
      <sheetName val="f.caixa"/>
      <sheetName val="back-log"/>
      <sheetName val="mes"/>
      <sheetName val="Custo Real"/>
      <sheetName val="inventario"/>
      <sheetName val="Inv. pendente"/>
      <sheetName val="Produção"/>
      <sheetName val="Avaliação"/>
      <sheetName val="Plan2"/>
      <sheetName val="Plan1"/>
      <sheetName val="IDENTIFICAÇÃO"/>
    </sheetNames>
    <sheetDataSet>
      <sheetData sheetId="3">
        <row r="40">
          <cell r="C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. Prelim."/>
      <sheetName val="Terraplenagem"/>
      <sheetName val="Abastecimento"/>
      <sheetName val="MEMÓRIA CÁLC ABASTECIMENTO"/>
      <sheetName val="Drenagem"/>
      <sheetName val="MEMÓRIA CÁLC DRENAGEM"/>
      <sheetName val="Esgoto Sanitário"/>
      <sheetName val="MEMÓRIA CÁLC ESGOTO"/>
      <sheetName val="Pavimentação"/>
      <sheetName val="Habitação Convencional"/>
      <sheetName val="MEMÓRIA HAB. CONVENCIONAL"/>
      <sheetName val="Habitação PNE"/>
      <sheetName val="MEMÓRIA HAB. PNE "/>
      <sheetName val="Implantação da ZEIS"/>
      <sheetName val="MEMÓRIA CÁLC zeis"/>
      <sheetName val="Escola e Creche"/>
      <sheetName val="PSF"/>
      <sheetName val="Área de Lazer Jaderl. "/>
      <sheetName val="Área de Lazer Maguari"/>
      <sheetName val="Iluminação Jaderl."/>
      <sheetName val="Iluminação Maguari"/>
      <sheetName val="Proteção contra Invasões"/>
      <sheetName val="Área de Lazer"/>
      <sheetName val="PREÇOS NOVOS"/>
      <sheetName val="Plan2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CLASSIFICADA"/>
      <sheetName val="BASE"/>
      <sheetName val="TAB REC"/>
      <sheetName val="PLANILHA"/>
      <sheetName val="1 1487 "/>
      <sheetName val="2 1488"/>
      <sheetName val="3 1489"/>
      <sheetName val="4 654"/>
      <sheetName val=" 5 556"/>
      <sheetName val="6 433"/>
      <sheetName val="7 434"/>
      <sheetName val="8 1491 "/>
      <sheetName val="9 1490"/>
      <sheetName val="10 4224"/>
      <sheetName val="11 4245"/>
      <sheetName val="12 1404"/>
      <sheetName val="13 1405"/>
      <sheetName val="14 608"/>
      <sheetName val="15 609"/>
      <sheetName val="16 162"/>
      <sheetName val="17 1948"/>
      <sheetName val="18 534"/>
      <sheetName val="19 692"/>
      <sheetName val="20 535"/>
      <sheetName val="21 536"/>
      <sheetName val="22 4244"/>
      <sheetName val="23 537"/>
      <sheetName val="24 538"/>
      <sheetName val="25 600"/>
      <sheetName val="26 738"/>
      <sheetName val="27 879"/>
      <sheetName val="28 598"/>
      <sheetName val="29 599"/>
      <sheetName val="30 736"/>
      <sheetName val="31 286"/>
      <sheetName val="32 276"/>
      <sheetName val="33 293"/>
      <sheetName val="34 297"/>
      <sheetName val="35 300"/>
      <sheetName val="36 282"/>
      <sheetName val="37 281"/>
      <sheetName val="38 3702"/>
      <sheetName val="39 2333"/>
      <sheetName val="40 3412"/>
      <sheetName val="41 1406"/>
      <sheetName val="42 551"/>
      <sheetName val="43 3411"/>
      <sheetName val="44 552"/>
      <sheetName val="45 1407"/>
      <sheetName val="46 1899"/>
      <sheetName val="47 449"/>
      <sheetName val="48 3410"/>
      <sheetName val="49 3064"/>
      <sheetName val="50 553"/>
      <sheetName val="51 3701"/>
      <sheetName val="52 690"/>
      <sheetName val="53 554"/>
      <sheetName val="54 2332"/>
      <sheetName val="55 555"/>
      <sheetName val="56 4223"/>
      <sheetName val="57 447"/>
      <sheetName val="58 3409"/>
      <sheetName val="59 147"/>
      <sheetName val="60 430"/>
      <sheetName val="61 435"/>
      <sheetName val="62 2423"/>
      <sheetName val="63 1011"/>
      <sheetName val="64 3150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4 A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6"/>
      <sheetName val="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</sheetNames>
    <sheetDataSet>
      <sheetData sheetId="2">
        <row r="4">
          <cell r="A4">
            <v>5</v>
          </cell>
          <cell r="B4" t="str">
            <v>6115</v>
          </cell>
          <cell r="C4" t="str">
            <v>AJUDANTE</v>
          </cell>
          <cell r="F4">
            <v>4.86</v>
          </cell>
          <cell r="G4">
            <v>5.28</v>
          </cell>
          <cell r="L4" t="str">
            <v>H</v>
          </cell>
          <cell r="M4">
            <v>0.41999999999999993</v>
          </cell>
        </row>
        <row r="5">
          <cell r="A5">
            <v>33</v>
          </cell>
          <cell r="B5" t="str">
            <v>2436</v>
          </cell>
          <cell r="C5" t="str">
            <v>ELETRICISTA OU OFICIAL ELETRICISTA</v>
          </cell>
          <cell r="F5">
            <v>6.77</v>
          </cell>
          <cell r="G5">
            <v>7.43</v>
          </cell>
          <cell r="L5" t="str">
            <v>H</v>
          </cell>
          <cell r="M5">
            <v>0.6600000000000001</v>
          </cell>
        </row>
        <row r="6">
          <cell r="A6">
            <v>34</v>
          </cell>
          <cell r="B6" t="str">
            <v>-</v>
          </cell>
          <cell r="C6" t="str">
            <v>ELETROTECNICO MONTADOR</v>
          </cell>
          <cell r="F6">
            <v>17.14</v>
          </cell>
          <cell r="G6">
            <v>14.53</v>
          </cell>
          <cell r="L6" t="str">
            <v>H</v>
          </cell>
          <cell r="M6">
            <v>-2.610000000000001</v>
          </cell>
        </row>
        <row r="7">
          <cell r="A7">
            <v>35</v>
          </cell>
          <cell r="B7" t="str">
            <v>2696</v>
          </cell>
          <cell r="C7" t="str">
            <v>ENCANADOR OU BOMBEIRO HIDRAULICO</v>
          </cell>
          <cell r="F7">
            <v>6.77</v>
          </cell>
          <cell r="G7">
            <v>7.43</v>
          </cell>
          <cell r="L7" t="str">
            <v>H</v>
          </cell>
          <cell r="M7">
            <v>0.6600000000000001</v>
          </cell>
        </row>
        <row r="8">
          <cell r="A8">
            <v>55</v>
          </cell>
          <cell r="B8" t="str">
            <v>2700</v>
          </cell>
          <cell r="C8" t="str">
            <v>MONTADOR</v>
          </cell>
          <cell r="F8">
            <v>9.33</v>
          </cell>
          <cell r="G8">
            <v>10.96</v>
          </cell>
          <cell r="L8" t="str">
            <v>H</v>
          </cell>
          <cell r="M8">
            <v>1.6300000000000008</v>
          </cell>
        </row>
        <row r="9">
          <cell r="A9">
            <v>65</v>
          </cell>
          <cell r="B9" t="str">
            <v>4750</v>
          </cell>
          <cell r="C9" t="str">
            <v>PEDREIRO</v>
          </cell>
          <cell r="F9">
            <v>6.77</v>
          </cell>
          <cell r="G9">
            <v>7.43</v>
          </cell>
          <cell r="L9" t="str">
            <v>H</v>
          </cell>
          <cell r="M9">
            <v>0.6600000000000001</v>
          </cell>
        </row>
        <row r="10">
          <cell r="A10">
            <v>71</v>
          </cell>
          <cell r="B10" t="str">
            <v>6111</v>
          </cell>
          <cell r="C10" t="str">
            <v>SERVENTE OU OPERARIO NAO QUALIFICADO</v>
          </cell>
          <cell r="F10">
            <v>4.78</v>
          </cell>
          <cell r="G10">
            <v>5.28</v>
          </cell>
          <cell r="L10" t="str">
            <v>H</v>
          </cell>
          <cell r="M10">
            <v>0.5</v>
          </cell>
        </row>
        <row r="11">
          <cell r="A11">
            <v>74</v>
          </cell>
          <cell r="B11">
            <v>6160</v>
          </cell>
          <cell r="C11" t="str">
            <v>SOLDADOR</v>
          </cell>
          <cell r="F11">
            <v>7.34</v>
          </cell>
          <cell r="G11">
            <v>7.81</v>
          </cell>
          <cell r="L11" t="str">
            <v>H</v>
          </cell>
          <cell r="M11">
            <v>0.46999999999999975</v>
          </cell>
        </row>
        <row r="16">
          <cell r="B16" t="str">
            <v>Custo Horário de Equipamentos</v>
          </cell>
          <cell r="H16">
            <v>0.3</v>
          </cell>
        </row>
        <row r="17">
          <cell r="B17" t="str">
            <v>Código</v>
          </cell>
          <cell r="C17" t="str">
            <v>Equipamento</v>
          </cell>
          <cell r="F17" t="str">
            <v>Operativo</v>
          </cell>
          <cell r="G17" t="str">
            <v>PREÇO SINAPI</v>
          </cell>
          <cell r="M17" t="str">
            <v>SINAPI - CMT</v>
          </cell>
        </row>
        <row r="18">
          <cell r="A18">
            <v>108</v>
          </cell>
          <cell r="B18" t="str">
            <v>-</v>
          </cell>
          <cell r="C18" t="str">
            <v>CAMINHÃO C/CARROCERIA DE MADEIRA</v>
          </cell>
          <cell r="F18">
            <v>52.32000000000001</v>
          </cell>
          <cell r="G18">
            <v>41.92</v>
          </cell>
          <cell r="H18">
            <v>1.5</v>
          </cell>
          <cell r="J18">
            <v>43.6</v>
          </cell>
          <cell r="L18" t="str">
            <v>H</v>
          </cell>
          <cell r="M18">
            <v>-10.400000000000006</v>
          </cell>
        </row>
        <row r="19">
          <cell r="A19">
            <v>109</v>
          </cell>
          <cell r="B19" t="str">
            <v>3356</v>
          </cell>
          <cell r="C19" t="str">
            <v>GUINCHO TIPO MUNCK CAP * 6T * MONTADO EM CAMINHAO CARROCERIA, OU EQUIV</v>
          </cell>
          <cell r="F19">
            <v>62.49600000000001</v>
          </cell>
          <cell r="G19">
            <v>135</v>
          </cell>
          <cell r="H19">
            <v>1.8</v>
          </cell>
          <cell r="J19">
            <v>43.4</v>
          </cell>
          <cell r="L19" t="str">
            <v>H</v>
          </cell>
          <cell r="M19">
            <v>72.50399999999999</v>
          </cell>
        </row>
        <row r="20">
          <cell r="A20">
            <v>132</v>
          </cell>
          <cell r="B20" t="str">
            <v>-</v>
          </cell>
          <cell r="C20" t="str">
            <v>GUINDASTE HIDRÁULICO SOBRE PNEUS</v>
          </cell>
          <cell r="F20">
            <v>45.684</v>
          </cell>
          <cell r="H20">
            <v>1.5</v>
          </cell>
          <cell r="J20">
            <v>38.07</v>
          </cell>
          <cell r="L20" t="str">
            <v>H</v>
          </cell>
        </row>
        <row r="21">
          <cell r="A21">
            <v>146</v>
          </cell>
          <cell r="B21">
            <v>7373</v>
          </cell>
          <cell r="C21" t="str">
            <v>GUINCHO MANUAL DE ARRASTE CAP. * 3T * C/ 20M DE CABO DE ACO, TIPO TIRFOR OU EQUIV</v>
          </cell>
          <cell r="F21">
            <v>0.63</v>
          </cell>
          <cell r="G21">
            <v>1.46</v>
          </cell>
          <cell r="H21">
            <v>1</v>
          </cell>
          <cell r="J21">
            <v>0.63</v>
          </cell>
          <cell r="L21" t="str">
            <v>H</v>
          </cell>
          <cell r="M21">
            <v>0.83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M-21"/>
      <sheetName val="DRE_13 Ruas"/>
      <sheetName val="AGU_13 Ruas"/>
      <sheetName val="ESG_13 Ruas"/>
      <sheetName val="Resumo Pav."/>
      <sheetName val="Mc_Castanhal"/>
      <sheetName val="MC_Lobão Silveira I"/>
      <sheetName val="Mc_CBUQ"/>
      <sheetName val="Resumo_Dre_Zeis"/>
      <sheetName val="Saldo_Med14"/>
      <sheetName val="Saldo_Med15"/>
      <sheetName val="Saldo_17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M-18"/>
      <sheetName val="Resumo_Terr"/>
      <sheetName val="MC_Corte"/>
      <sheetName val="MC_Aterro"/>
      <sheetName val="Resumo Pav.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ª Medição "/>
      <sheetName val="Resumo Pavimentação"/>
      <sheetName val="Rua Morumbi"/>
      <sheetName val="Rua Cinc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ª Medição "/>
      <sheetName val="Terr-Av.02"/>
      <sheetName val="Terr-Canal Ariri"/>
      <sheetName val="Pavimentação"/>
      <sheetName val="Drenagem"/>
      <sheetName val="Esgoto - Bacia B"/>
      <sheetName val="Esgoto Ligações"/>
      <sheetName val="Terr-Av.Ananin"/>
      <sheetName val="Saldos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for Out. 2001 - BDI=20% Ajust"/>
      <sheetName val="Biblioteca Out. 2001 - BDI=20%"/>
      <sheetName val=" Salas OUT 2001 COM BDI 20%"/>
      <sheetName val="Lab cienc nat BRASILIA"/>
      <sheetName val="CRONOGRAMA - 120 Dias"/>
      <sheetName val="Refor Out_ 2001 _ BDI_20_ Aju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63"/>
  <sheetViews>
    <sheetView tabSelected="1" zoomScale="85" zoomScaleNormal="85" zoomScaleSheetLayoutView="85" zoomScalePageLayoutView="0" workbookViewId="0" topLeftCell="A25">
      <selection activeCell="J41" sqref="J41"/>
    </sheetView>
  </sheetViews>
  <sheetFormatPr defaultColWidth="9.140625" defaultRowHeight="15"/>
  <cols>
    <col min="1" max="1" width="11.8515625" style="0" customWidth="1"/>
    <col min="2" max="2" width="10.00390625" style="0" customWidth="1"/>
    <col min="3" max="3" width="42.28125" style="0" customWidth="1"/>
    <col min="4" max="4" width="10.7109375" style="0" customWidth="1"/>
    <col min="5" max="5" width="13.57421875" style="0" customWidth="1"/>
    <col min="6" max="6" width="17.00390625" style="0" customWidth="1"/>
    <col min="7" max="7" width="15.00390625" style="0" customWidth="1"/>
    <col min="8" max="8" width="19.57421875" style="29" customWidth="1"/>
    <col min="9" max="10" width="13.00390625" style="29" customWidth="1"/>
  </cols>
  <sheetData>
    <row r="1" ht="15">
      <c r="F1" s="32" t="s">
        <v>72</v>
      </c>
    </row>
    <row r="2" ht="15">
      <c r="F2" s="32" t="s">
        <v>43</v>
      </c>
    </row>
    <row r="3" ht="15"/>
    <row r="4" spans="2:6" ht="20.25" thickBot="1">
      <c r="B4" s="75" t="s">
        <v>36</v>
      </c>
      <c r="C4" s="75"/>
      <c r="D4" s="75"/>
      <c r="E4" s="75"/>
      <c r="F4" s="75"/>
    </row>
    <row r="5" spans="1:7" ht="33.75" thickBot="1">
      <c r="A5" s="15" t="s">
        <v>3</v>
      </c>
      <c r="B5" s="15" t="s">
        <v>4</v>
      </c>
      <c r="C5" s="50" t="s">
        <v>44</v>
      </c>
      <c r="D5" s="51"/>
      <c r="E5" s="51"/>
      <c r="F5" s="52"/>
      <c r="G5" s="16" t="s">
        <v>38</v>
      </c>
    </row>
    <row r="6" spans="1:7" ht="15">
      <c r="A6" s="53" t="s">
        <v>35</v>
      </c>
      <c r="B6" s="54"/>
      <c r="C6" s="54"/>
      <c r="D6" s="54"/>
      <c r="E6" s="54"/>
      <c r="F6" s="54"/>
      <c r="G6" s="55"/>
    </row>
    <row r="7" spans="1:7" ht="15">
      <c r="A7" s="1" t="s">
        <v>5</v>
      </c>
      <c r="B7" s="2"/>
      <c r="C7" s="3" t="s">
        <v>6</v>
      </c>
      <c r="D7" s="4" t="s">
        <v>7</v>
      </c>
      <c r="E7" s="3" t="s">
        <v>8</v>
      </c>
      <c r="F7" s="5" t="s">
        <v>9</v>
      </c>
      <c r="G7" s="6" t="s">
        <v>10</v>
      </c>
    </row>
    <row r="8" spans="1:7" ht="15">
      <c r="A8" s="56" t="s">
        <v>11</v>
      </c>
      <c r="B8" s="57"/>
      <c r="C8" s="57"/>
      <c r="D8" s="58"/>
      <c r="E8" s="59"/>
      <c r="F8" s="60"/>
      <c r="G8" s="61"/>
    </row>
    <row r="9" spans="1:7" ht="15">
      <c r="A9" s="62" t="s">
        <v>12</v>
      </c>
      <c r="B9" s="63"/>
      <c r="C9" s="63"/>
      <c r="D9" s="63"/>
      <c r="E9" s="63"/>
      <c r="F9" s="63"/>
      <c r="G9" s="64"/>
    </row>
    <row r="10" spans="1:7" ht="15">
      <c r="A10" s="17" t="s">
        <v>5</v>
      </c>
      <c r="B10" s="18"/>
      <c r="C10" s="19" t="s">
        <v>6</v>
      </c>
      <c r="D10" s="8" t="s">
        <v>7</v>
      </c>
      <c r="E10" s="19" t="s">
        <v>8</v>
      </c>
      <c r="F10" s="20" t="s">
        <v>9</v>
      </c>
      <c r="G10" s="21" t="s">
        <v>10</v>
      </c>
    </row>
    <row r="11" spans="1:7" ht="15">
      <c r="A11" s="56" t="s">
        <v>13</v>
      </c>
      <c r="B11" s="57"/>
      <c r="C11" s="57"/>
      <c r="D11" s="58"/>
      <c r="E11" s="59"/>
      <c r="F11" s="60"/>
      <c r="G11" s="61"/>
    </row>
    <row r="12" spans="1:7" ht="15">
      <c r="A12" s="62" t="s">
        <v>14</v>
      </c>
      <c r="B12" s="63"/>
      <c r="C12" s="63"/>
      <c r="D12" s="63"/>
      <c r="E12" s="63"/>
      <c r="F12" s="63"/>
      <c r="G12" s="64"/>
    </row>
    <row r="13" spans="1:7" ht="15">
      <c r="A13" s="17" t="s">
        <v>5</v>
      </c>
      <c r="B13" s="18"/>
      <c r="C13" s="19" t="s">
        <v>6</v>
      </c>
      <c r="D13" s="8" t="s">
        <v>7</v>
      </c>
      <c r="E13" s="19" t="s">
        <v>8</v>
      </c>
      <c r="F13" s="20" t="s">
        <v>9</v>
      </c>
      <c r="G13" s="21" t="s">
        <v>10</v>
      </c>
    </row>
    <row r="14" spans="1:7" ht="75">
      <c r="A14" s="22">
        <v>1</v>
      </c>
      <c r="B14" s="23">
        <v>94963</v>
      </c>
      <c r="C14" s="45" t="s">
        <v>71</v>
      </c>
      <c r="D14" s="8" t="s">
        <v>0</v>
      </c>
      <c r="E14" s="25">
        <f>1.72+0.17</f>
        <v>1.89</v>
      </c>
      <c r="F14" s="46">
        <v>576.15</v>
      </c>
      <c r="G14" s="26">
        <f>ROUND(E14*F14,2)</f>
        <v>1088.92</v>
      </c>
    </row>
    <row r="15" spans="1:7" ht="15">
      <c r="A15" s="22">
        <v>2</v>
      </c>
      <c r="B15" s="23"/>
      <c r="C15" s="24" t="s">
        <v>33</v>
      </c>
      <c r="D15" s="8"/>
      <c r="E15" s="25"/>
      <c r="F15" s="37"/>
      <c r="G15" s="26">
        <f aca="true" t="shared" si="0" ref="G15:G25">ROUND(E15*F15,2)</f>
        <v>0</v>
      </c>
    </row>
    <row r="16" spans="1:7" ht="25.5">
      <c r="A16" s="22" t="s">
        <v>39</v>
      </c>
      <c r="B16" s="23">
        <v>92801</v>
      </c>
      <c r="C16" s="30" t="s">
        <v>62</v>
      </c>
      <c r="D16" s="8" t="s">
        <v>2</v>
      </c>
      <c r="E16" s="25">
        <f>160+21.16</f>
        <v>181.16</v>
      </c>
      <c r="F16" s="46">
        <v>10.09</v>
      </c>
      <c r="G16" s="26">
        <f t="shared" si="0"/>
        <v>1827.9</v>
      </c>
    </row>
    <row r="17" spans="1:7" ht="25.5">
      <c r="A17" s="22" t="s">
        <v>40</v>
      </c>
      <c r="B17" s="23">
        <v>92802</v>
      </c>
      <c r="C17" s="30" t="s">
        <v>63</v>
      </c>
      <c r="D17" s="8" t="s">
        <v>2</v>
      </c>
      <c r="E17" s="25">
        <v>8.36</v>
      </c>
      <c r="F17" s="46">
        <v>10.1</v>
      </c>
      <c r="G17" s="26">
        <f t="shared" si="0"/>
        <v>84.44</v>
      </c>
    </row>
    <row r="18" spans="1:7" ht="25.5">
      <c r="A18" s="22" t="s">
        <v>41</v>
      </c>
      <c r="B18" s="23">
        <v>92803</v>
      </c>
      <c r="C18" s="30" t="s">
        <v>64</v>
      </c>
      <c r="D18" s="8" t="s">
        <v>2</v>
      </c>
      <c r="E18" s="25">
        <v>6.3</v>
      </c>
      <c r="F18" s="46">
        <v>9.34</v>
      </c>
      <c r="G18" s="26">
        <f t="shared" si="0"/>
        <v>58.84</v>
      </c>
    </row>
    <row r="19" spans="1:7" ht="35.25" customHeight="1">
      <c r="A19" s="22">
        <v>4</v>
      </c>
      <c r="B19" s="23">
        <v>96616</v>
      </c>
      <c r="C19" s="41" t="s">
        <v>65</v>
      </c>
      <c r="D19" s="35" t="s">
        <v>0</v>
      </c>
      <c r="E19" s="36">
        <v>0.38</v>
      </c>
      <c r="F19" s="46">
        <v>756.74</v>
      </c>
      <c r="G19" s="38">
        <f t="shared" si="0"/>
        <v>287.56</v>
      </c>
    </row>
    <row r="20" spans="1:7" ht="42.75" customHeight="1">
      <c r="A20" s="22">
        <v>5</v>
      </c>
      <c r="B20" s="27">
        <v>92267</v>
      </c>
      <c r="C20" s="30" t="s">
        <v>61</v>
      </c>
      <c r="D20" s="8" t="s">
        <v>1</v>
      </c>
      <c r="E20" s="25">
        <v>10.48</v>
      </c>
      <c r="F20" s="46">
        <v>57.33</v>
      </c>
      <c r="G20" s="26">
        <f t="shared" si="0"/>
        <v>600.82</v>
      </c>
    </row>
    <row r="21" spans="1:7" ht="42" customHeight="1">
      <c r="A21" s="22">
        <v>6</v>
      </c>
      <c r="B21" s="42" t="s">
        <v>66</v>
      </c>
      <c r="C21" s="43" t="s">
        <v>67</v>
      </c>
      <c r="D21" s="8" t="s">
        <v>34</v>
      </c>
      <c r="E21" s="25">
        <v>1</v>
      </c>
      <c r="F21" s="46">
        <v>220</v>
      </c>
      <c r="G21" s="26">
        <f t="shared" si="0"/>
        <v>220</v>
      </c>
    </row>
    <row r="22" spans="1:7" ht="87.75" customHeight="1">
      <c r="A22" s="22">
        <v>7</v>
      </c>
      <c r="B22" s="23">
        <v>102316</v>
      </c>
      <c r="C22" s="28" t="s">
        <v>68</v>
      </c>
      <c r="D22" s="8" t="s">
        <v>0</v>
      </c>
      <c r="E22" s="25">
        <v>17.47</v>
      </c>
      <c r="F22" s="46">
        <v>7.59</v>
      </c>
      <c r="G22" s="26">
        <f t="shared" si="0"/>
        <v>132.6</v>
      </c>
    </row>
    <row r="23" spans="1:7" ht="89.25">
      <c r="A23" s="22">
        <v>9</v>
      </c>
      <c r="B23" s="23">
        <v>93379</v>
      </c>
      <c r="C23" s="28" t="s">
        <v>59</v>
      </c>
      <c r="D23" s="8" t="s">
        <v>0</v>
      </c>
      <c r="E23" s="25">
        <v>9.15</v>
      </c>
      <c r="F23" s="46">
        <v>17.19</v>
      </c>
      <c r="G23" s="26">
        <f t="shared" si="0"/>
        <v>157.29</v>
      </c>
    </row>
    <row r="24" spans="1:7" ht="53.25" customHeight="1">
      <c r="A24" s="22">
        <v>10</v>
      </c>
      <c r="B24" s="23">
        <v>100974</v>
      </c>
      <c r="C24" s="44" t="s">
        <v>69</v>
      </c>
      <c r="D24" s="8" t="s">
        <v>0</v>
      </c>
      <c r="E24" s="25">
        <v>8.32</v>
      </c>
      <c r="F24" s="46">
        <v>8.68</v>
      </c>
      <c r="G24" s="26">
        <f t="shared" si="0"/>
        <v>72.22</v>
      </c>
    </row>
    <row r="25" spans="1:7" ht="37.5" customHeight="1">
      <c r="A25" s="22">
        <v>11</v>
      </c>
      <c r="B25" s="42" t="s">
        <v>70</v>
      </c>
      <c r="C25" s="28" t="s">
        <v>60</v>
      </c>
      <c r="D25" s="8" t="s">
        <v>42</v>
      </c>
      <c r="E25" s="31">
        <f>E24*10</f>
        <v>83.2</v>
      </c>
      <c r="F25" s="46">
        <v>2.67</v>
      </c>
      <c r="G25" s="26">
        <f t="shared" si="0"/>
        <v>222.14</v>
      </c>
    </row>
    <row r="26" spans="1:7" ht="15">
      <c r="A26" s="76" t="s">
        <v>15</v>
      </c>
      <c r="B26" s="77"/>
      <c r="C26" s="77"/>
      <c r="D26" s="78"/>
      <c r="E26" s="79">
        <f>SUM(G14:G25)</f>
        <v>4752.730000000001</v>
      </c>
      <c r="F26" s="80"/>
      <c r="G26" s="81"/>
    </row>
    <row r="27" spans="1:7" ht="15">
      <c r="A27" s="82" t="s">
        <v>16</v>
      </c>
      <c r="B27" s="83"/>
      <c r="C27" s="83"/>
      <c r="D27" s="83"/>
      <c r="E27" s="83"/>
      <c r="F27" s="83"/>
      <c r="G27" s="84"/>
    </row>
    <row r="28" spans="1:7" ht="15">
      <c r="A28" s="1" t="s">
        <v>5</v>
      </c>
      <c r="B28" s="2"/>
      <c r="C28" s="4" t="s">
        <v>17</v>
      </c>
      <c r="D28" s="4" t="s">
        <v>10</v>
      </c>
      <c r="E28" s="4"/>
      <c r="F28" s="7"/>
      <c r="G28" s="6"/>
    </row>
    <row r="29" spans="1:7" ht="15">
      <c r="A29" s="1" t="s">
        <v>18</v>
      </c>
      <c r="B29" s="4"/>
      <c r="C29" s="8" t="s">
        <v>19</v>
      </c>
      <c r="D29" s="47" t="s">
        <v>20</v>
      </c>
      <c r="E29" s="48"/>
      <c r="F29" s="49"/>
      <c r="G29" s="6">
        <f>E8</f>
        <v>0</v>
      </c>
    </row>
    <row r="30" spans="1:7" ht="15">
      <c r="A30" s="1" t="s">
        <v>21</v>
      </c>
      <c r="B30" s="4"/>
      <c r="C30" s="8" t="s">
        <v>22</v>
      </c>
      <c r="D30" s="47" t="s">
        <v>23</v>
      </c>
      <c r="E30" s="48"/>
      <c r="F30" s="49"/>
      <c r="G30" s="6">
        <f>E11</f>
        <v>0</v>
      </c>
    </row>
    <row r="31" spans="1:7" ht="15">
      <c r="A31" s="1" t="s">
        <v>24</v>
      </c>
      <c r="B31" s="4"/>
      <c r="C31" s="8" t="s">
        <v>25</v>
      </c>
      <c r="D31" s="47" t="s">
        <v>26</v>
      </c>
      <c r="E31" s="48"/>
      <c r="F31" s="49"/>
      <c r="G31" s="6">
        <f>E26</f>
        <v>4752.730000000001</v>
      </c>
    </row>
    <row r="32" spans="1:7" ht="15">
      <c r="A32" s="1" t="s">
        <v>27</v>
      </c>
      <c r="B32" s="4"/>
      <c r="C32" s="9" t="s">
        <v>28</v>
      </c>
      <c r="D32" s="66" t="s">
        <v>29</v>
      </c>
      <c r="E32" s="67"/>
      <c r="F32" s="68"/>
      <c r="G32" s="10">
        <f>G29+G30+G31</f>
        <v>4752.730000000001</v>
      </c>
    </row>
    <row r="33" spans="1:7" ht="15">
      <c r="A33" s="1" t="s">
        <v>30</v>
      </c>
      <c r="B33" s="4"/>
      <c r="C33" s="9" t="s">
        <v>31</v>
      </c>
      <c r="D33" s="69" t="s">
        <v>37</v>
      </c>
      <c r="E33" s="70"/>
      <c r="F33" s="71"/>
      <c r="G33" s="11">
        <v>0</v>
      </c>
    </row>
    <row r="34" spans="1:7" ht="15.75" thickBot="1">
      <c r="A34" s="12"/>
      <c r="B34" s="13"/>
      <c r="C34" s="13"/>
      <c r="D34" s="72" t="s">
        <v>32</v>
      </c>
      <c r="E34" s="73"/>
      <c r="F34" s="74"/>
      <c r="G34" s="14">
        <f>ROUND(G32+G33,2)</f>
        <v>4752.73</v>
      </c>
    </row>
    <row r="35" spans="1:3" ht="18.75">
      <c r="A35" s="65" t="s">
        <v>45</v>
      </c>
      <c r="B35" s="65"/>
      <c r="C35" s="65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spans="1:4" ht="15">
      <c r="A52" s="39" t="s">
        <v>46</v>
      </c>
      <c r="B52" s="39"/>
      <c r="D52" t="s">
        <v>47</v>
      </c>
    </row>
    <row r="53" spans="1:4" ht="15">
      <c r="A53" s="39" t="s">
        <v>49</v>
      </c>
      <c r="B53" s="39"/>
      <c r="D53" t="s">
        <v>48</v>
      </c>
    </row>
    <row r="54" ht="15"/>
    <row r="55" ht="15">
      <c r="A55" t="s">
        <v>53</v>
      </c>
    </row>
    <row r="56" spans="1:2" ht="15">
      <c r="A56" s="33" t="s">
        <v>52</v>
      </c>
      <c r="B56" s="34">
        <v>17.47</v>
      </c>
    </row>
    <row r="57" ht="15"/>
    <row r="58" spans="1:7" ht="15">
      <c r="A58" s="32" t="s">
        <v>54</v>
      </c>
      <c r="F58" s="29" t="s">
        <v>50</v>
      </c>
      <c r="G58" s="29"/>
    </row>
    <row r="59" spans="1:7" ht="15">
      <c r="A59" s="33" t="s">
        <v>58</v>
      </c>
      <c r="B59" s="33">
        <v>8.32</v>
      </c>
      <c r="F59" s="29" t="s">
        <v>51</v>
      </c>
      <c r="G59" s="29"/>
    </row>
    <row r="60" ht="15"/>
    <row r="61" spans="1:3" ht="15">
      <c r="A61" s="40" t="s">
        <v>55</v>
      </c>
      <c r="B61" s="40"/>
      <c r="C61" s="40"/>
    </row>
    <row r="62" ht="15">
      <c r="A62" t="s">
        <v>56</v>
      </c>
    </row>
    <row r="63" spans="1:2" ht="15">
      <c r="A63" s="33" t="s">
        <v>57</v>
      </c>
      <c r="B63" s="33">
        <f>B56-B59</f>
        <v>9.149999999999999</v>
      </c>
    </row>
  </sheetData>
  <sheetProtection/>
  <mergeCells count="19">
    <mergeCell ref="A35:C35"/>
    <mergeCell ref="D31:F31"/>
    <mergeCell ref="D32:F32"/>
    <mergeCell ref="D33:F33"/>
    <mergeCell ref="D34:F34"/>
    <mergeCell ref="B4:F4"/>
    <mergeCell ref="A12:G12"/>
    <mergeCell ref="A26:D26"/>
    <mergeCell ref="E26:G26"/>
    <mergeCell ref="A27:G27"/>
    <mergeCell ref="D29:F29"/>
    <mergeCell ref="D30:F30"/>
    <mergeCell ref="C5:F5"/>
    <mergeCell ref="A6:G6"/>
    <mergeCell ref="A8:D8"/>
    <mergeCell ref="E8:G8"/>
    <mergeCell ref="A9:G9"/>
    <mergeCell ref="A11:D11"/>
    <mergeCell ref="E11:G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7" r:id="rId4"/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Eng.Hellen Karla Pereira - CREA  16191/D</dc:creator>
  <cp:keywords/>
  <dc:description/>
  <cp:lastModifiedBy>patricia barbosa</cp:lastModifiedBy>
  <cp:lastPrinted>2022-11-10T15:45:48Z</cp:lastPrinted>
  <dcterms:created xsi:type="dcterms:W3CDTF">2010-10-06T13:26:10Z</dcterms:created>
  <dcterms:modified xsi:type="dcterms:W3CDTF">2023-09-28T12:14:56Z</dcterms:modified>
  <cp:category/>
  <cp:version/>
  <cp:contentType/>
  <cp:contentStatus/>
</cp:coreProperties>
</file>